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2023年职工基本医疗保险(含生育保险)基金预算表" sheetId="1" r:id="rId1"/>
  </sheets>
  <calcPr calcId="144525"/>
</workbook>
</file>

<file path=xl/sharedStrings.xml><?xml version="1.0" encoding="utf-8"?>
<sst xmlns="http://schemas.openxmlformats.org/spreadsheetml/2006/main" count="55" uniqueCount="34">
  <si>
    <t>2023年城乡居民基本养老保险基金收支预算表</t>
  </si>
  <si>
    <t>北塔区</t>
  </si>
  <si>
    <t>单位：元</t>
  </si>
  <si>
    <t>项        目</t>
  </si>
  <si>
    <t>2022年执行数</t>
  </si>
  <si>
    <t>2023年预算数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</si>
  <si>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</si>
  <si>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</si>
  <si>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</si>
  <si>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</si>
  <si>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二、财政补贴收入</t>
  </si>
  <si>
    <t>三、丧葬补助金支出</t>
  </si>
  <si>
    <t xml:space="preserve">    其中：财政对基础养老金的补贴</t>
  </si>
  <si>
    <t>四、转移支出</t>
  </si>
  <si>
    <t xml:space="preserve">          财政对个人缴费的补贴</t>
  </si>
  <si>
    <t>五、其他支出</t>
  </si>
  <si>
    <t>三、集体补助收入</t>
  </si>
  <si>
    <t>×</t>
  </si>
  <si>
    <t>四、利息收入</t>
  </si>
  <si>
    <t>五、委托投资收益</t>
  </si>
  <si>
    <t>六、转移收入</t>
  </si>
  <si>
    <t>七、其他收入</t>
  </si>
  <si>
    <t>八、本年收入小计</t>
  </si>
  <si>
    <t>六、本年支出小计</t>
  </si>
  <si>
    <t>九、上级补助收入</t>
  </si>
  <si>
    <t>七、补助下级支出</t>
  </si>
  <si>
    <t>十、下级上解收入</t>
  </si>
  <si>
    <t>八、上解上级支出</t>
  </si>
  <si>
    <t>十一、本年收入合计</t>
  </si>
  <si>
    <t>九、本年支出合计</t>
  </si>
  <si>
    <t>十、本年收支结余</t>
  </si>
  <si>
    <t>十二、上年结余</t>
  </si>
  <si>
    <t>十一、年末滚存结余</t>
  </si>
  <si>
    <t>总     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</si>
</sst>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;\-#,##0.00;;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b/>
      <sz val="12"/>
      <color indexed="8"/>
      <name val="宋体"/>
      <charset val="1"/>
    </font>
    <font>
      <sz val="12"/>
      <color indexed="8"/>
      <name val="宋体"/>
      <charset val="1"/>
    </font>
    <font>
      <sz val="10"/>
      <color indexed="8"/>
      <name val="宋体"/>
      <charset val="1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25" borderId="15" applyNumberFormat="0" applyAlignment="0" applyProtection="0">
      <alignment vertical="center"/>
    </xf>
    <xf numFmtId="0" fontId="22" fillId="25" borderId="13" applyNumberFormat="0" applyAlignment="0" applyProtection="0">
      <alignment vertical="center"/>
    </xf>
    <xf numFmtId="0" fontId="19" fillId="28" borderId="1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0">
      <alignment vertical="center"/>
    </xf>
    <xf numFmtId="0" fontId="1" fillId="0" borderId="0" xfId="49" applyFont="1" applyFill="1"/>
    <xf numFmtId="0" fontId="0" fillId="0" borderId="0" xfId="49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49" fontId="3" fillId="2" borderId="0" xfId="49" applyNumberFormat="1" applyFont="1" applyFill="1" applyAlignment="1">
      <alignment horizontal="center" vertical="center"/>
    </xf>
    <xf numFmtId="49" fontId="4" fillId="2" borderId="0" xfId="49" applyNumberFormat="1" applyFont="1" applyFill="1" applyAlignment="1">
      <alignment horizontal="right" vertical="center"/>
    </xf>
    <xf numFmtId="0" fontId="4" fillId="2" borderId="0" xfId="49" applyFont="1" applyFill="1" applyAlignment="1">
      <alignment horizontal="right" vertical="center"/>
    </xf>
    <xf numFmtId="49" fontId="4" fillId="2" borderId="1" xfId="49" applyNumberFormat="1" applyFont="1" applyFill="1" applyBorder="1" applyAlignment="1">
      <alignment vertical="center"/>
    </xf>
    <xf numFmtId="49" fontId="4" fillId="2" borderId="1" xfId="49" applyNumberFormat="1" applyFont="1" applyFill="1" applyBorder="1" applyAlignment="1">
      <alignment horizontal="right" vertical="center"/>
    </xf>
    <xf numFmtId="49" fontId="3" fillId="2" borderId="2" xfId="49" applyNumberFormat="1" applyFont="1" applyFill="1" applyBorder="1" applyAlignment="1">
      <alignment horizontal="center" vertical="center"/>
    </xf>
    <xf numFmtId="49" fontId="4" fillId="2" borderId="3" xfId="49" applyNumberFormat="1" applyFont="1" applyFill="1" applyBorder="1" applyAlignment="1">
      <alignment vertical="center"/>
    </xf>
    <xf numFmtId="176" fontId="4" fillId="2" borderId="3" xfId="49" applyNumberFormat="1" applyFont="1" applyFill="1" applyBorder="1" applyAlignment="1">
      <alignment horizontal="right" vertical="center"/>
    </xf>
    <xf numFmtId="49" fontId="4" fillId="2" borderId="4" xfId="49" applyNumberFormat="1" applyFont="1" applyFill="1" applyBorder="1" applyAlignment="1">
      <alignment vertical="center"/>
    </xf>
    <xf numFmtId="176" fontId="4" fillId="2" borderId="4" xfId="49" applyNumberFormat="1" applyFont="1" applyFill="1" applyBorder="1" applyAlignment="1">
      <alignment horizontal="right" vertical="center"/>
    </xf>
    <xf numFmtId="49" fontId="4" fillId="2" borderId="5" xfId="49" applyNumberFormat="1" applyFont="1" applyFill="1" applyBorder="1" applyAlignment="1">
      <alignment vertical="center"/>
    </xf>
    <xf numFmtId="176" fontId="4" fillId="2" borderId="5" xfId="49" applyNumberFormat="1" applyFont="1" applyFill="1" applyBorder="1" applyAlignment="1">
      <alignment horizontal="right" vertical="center"/>
    </xf>
    <xf numFmtId="176" fontId="4" fillId="2" borderId="6" xfId="49" applyNumberFormat="1" applyFont="1" applyFill="1" applyBorder="1" applyAlignment="1">
      <alignment horizontal="right" vertical="center"/>
    </xf>
    <xf numFmtId="49" fontId="4" fillId="2" borderId="6" xfId="49" applyNumberFormat="1" applyFont="1" applyFill="1" applyBorder="1" applyAlignment="1">
      <alignment vertical="center"/>
    </xf>
    <xf numFmtId="49" fontId="4" fillId="2" borderId="7" xfId="49" applyNumberFormat="1" applyFont="1" applyFill="1" applyBorder="1" applyAlignment="1">
      <alignment vertical="center"/>
    </xf>
    <xf numFmtId="176" fontId="4" fillId="2" borderId="7" xfId="49" applyNumberFormat="1" applyFont="1" applyFill="1" applyBorder="1" applyAlignment="1">
      <alignment horizontal="right" vertical="center"/>
    </xf>
    <xf numFmtId="176" fontId="4" fillId="2" borderId="8" xfId="49" applyNumberFormat="1" applyFont="1" applyFill="1" applyBorder="1" applyAlignment="1">
      <alignment horizontal="right" vertical="center"/>
    </xf>
    <xf numFmtId="49" fontId="5" fillId="2" borderId="2" xfId="49" applyNumberFormat="1" applyFont="1" applyFill="1" applyBorder="1" applyAlignment="1">
      <alignment horizontal="center" vertical="center"/>
    </xf>
    <xf numFmtId="49" fontId="5" fillId="2" borderId="9" xfId="49" applyNumberFormat="1" applyFont="1" applyFill="1" applyBorder="1" applyAlignment="1">
      <alignment horizontal="center" vertical="center"/>
    </xf>
    <xf numFmtId="176" fontId="4" fillId="3" borderId="6" xfId="49" applyNumberFormat="1" applyFont="1" applyFill="1" applyBorder="1" applyAlignment="1">
      <alignment horizontal="right" vertical="center"/>
    </xf>
    <xf numFmtId="49" fontId="4" fillId="2" borderId="10" xfId="49" applyNumberFormat="1" applyFont="1" applyFill="1" applyBorder="1" applyAlignment="1">
      <alignment vertical="center"/>
    </xf>
    <xf numFmtId="176" fontId="4" fillId="3" borderId="7" xfId="49" applyNumberFormat="1" applyFont="1" applyFill="1" applyBorder="1" applyAlignment="1">
      <alignment horizontal="right" vertical="center"/>
    </xf>
    <xf numFmtId="49" fontId="5" fillId="2" borderId="11" xfId="49" applyNumberFormat="1" applyFont="1" applyFill="1" applyBorder="1" applyAlignment="1">
      <alignment horizontal="center" vertical="center"/>
    </xf>
    <xf numFmtId="176" fontId="4" fillId="3" borderId="3" xfId="49" applyNumberFormat="1" applyFont="1" applyFill="1" applyBorder="1" applyAlignment="1">
      <alignment horizontal="right" vertical="center"/>
    </xf>
    <xf numFmtId="49" fontId="4" fillId="2" borderId="2" xfId="49" applyNumberFormat="1" applyFont="1" applyFill="1" applyBorder="1" applyAlignment="1">
      <alignment horizontal="center" vertical="center"/>
    </xf>
    <xf numFmtId="176" fontId="4" fillId="3" borderId="2" xfId="49" applyNumberFormat="1" applyFont="1" applyFill="1" applyBorder="1" applyAlignment="1">
      <alignment horizontal="right" vertical="center"/>
    </xf>
    <xf numFmtId="49" fontId="4" fillId="2" borderId="1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workbookViewId="0">
      <selection activeCell="A1" sqref="A1:F1"/>
    </sheetView>
  </sheetViews>
  <sheetFormatPr defaultColWidth="8" defaultRowHeight="13.5" outlineLevelCol="5"/>
  <cols>
    <col min="1" max="1" width="36.425" style="1"/>
    <col min="2" max="2" width="24.2333333333333" style="1"/>
    <col min="3" max="3" width="27.1083333333333" style="1"/>
    <col min="4" max="5" width="24.2333333333333" style="1"/>
    <col min="6" max="6" width="27.5333333333333" style="1"/>
    <col min="7" max="7" width="24.2333333333333" style="1"/>
    <col min="8" max="16384" width="8" style="2"/>
  </cols>
  <sheetData>
    <row r="1" ht="36.75" spans="1:6">
      <c r="A1" s="3" t="s">
        <v>0</v>
      </c>
      <c r="B1" s="4"/>
      <c r="C1" s="4"/>
      <c r="D1" s="4"/>
      <c r="E1" s="4"/>
      <c r="F1" s="4"/>
    </row>
    <row r="2" ht="14.25" spans="1:6">
      <c r="A2" s="5"/>
      <c r="B2" s="5"/>
      <c r="C2" s="5"/>
      <c r="D2" s="5"/>
      <c r="E2" s="6"/>
      <c r="F2" s="7"/>
    </row>
    <row r="3" ht="14.25" spans="1:6">
      <c r="A3" s="8" t="s">
        <v>1</v>
      </c>
      <c r="B3" s="8"/>
      <c r="C3" s="8"/>
      <c r="D3" s="8"/>
      <c r="E3" s="9"/>
      <c r="F3" s="9" t="s">
        <v>2</v>
      </c>
    </row>
    <row r="4" ht="39" customHeight="1" spans="1:6">
      <c r="A4" s="10" t="s">
        <v>3</v>
      </c>
      <c r="B4" s="10" t="s">
        <v>4</v>
      </c>
      <c r="C4" s="10" t="s">
        <v>5</v>
      </c>
      <c r="D4" s="10" t="s">
        <v>3</v>
      </c>
      <c r="E4" s="10" t="s">
        <v>4</v>
      </c>
      <c r="F4" s="10" t="s">
        <v>5</v>
      </c>
    </row>
    <row r="5" ht="39" customHeight="1" spans="1:6">
      <c r="A5" s="11" t="s">
        <v>6</v>
      </c>
      <c r="B5" s="12">
        <v>13938957</v>
      </c>
      <c r="C5" s="12">
        <v>14827990</v>
      </c>
      <c r="D5" s="11" t="s">
        <v>7</v>
      </c>
      <c r="E5" s="12">
        <v>10244988</v>
      </c>
      <c r="F5" s="12">
        <v>10486406</v>
      </c>
    </row>
    <row r="6" ht="39" customHeight="1" spans="1:6">
      <c r="A6" s="13" t="s">
        <v>8</v>
      </c>
      <c r="B6" s="14">
        <v>255180</v>
      </c>
      <c r="C6" s="14">
        <v>263340</v>
      </c>
      <c r="D6" s="11" t="s">
        <v>9</v>
      </c>
      <c r="E6" s="14">
        <v>14521500</v>
      </c>
      <c r="F6" s="14">
        <v>15622425</v>
      </c>
    </row>
    <row r="7" ht="39" customHeight="1" spans="1:6">
      <c r="A7" s="15" t="s">
        <v>10</v>
      </c>
      <c r="B7" s="16">
        <v>10896320</v>
      </c>
      <c r="C7" s="16">
        <v>11261120</v>
      </c>
      <c r="D7" s="11" t="s">
        <v>11</v>
      </c>
      <c r="E7" s="17">
        <v>320000</v>
      </c>
      <c r="F7" s="17">
        <v>350000</v>
      </c>
    </row>
    <row r="8" ht="39" customHeight="1" spans="1:6">
      <c r="A8" s="18" t="s">
        <v>12</v>
      </c>
      <c r="B8" s="17">
        <v>10063000</v>
      </c>
      <c r="C8" s="17">
        <v>10549200</v>
      </c>
      <c r="D8" s="11" t="s">
        <v>13</v>
      </c>
      <c r="E8" s="17">
        <v>254265.29</v>
      </c>
      <c r="F8" s="17">
        <v>270000</v>
      </c>
    </row>
    <row r="9" ht="39" customHeight="1" spans="1:6">
      <c r="A9" s="19" t="s">
        <v>14</v>
      </c>
      <c r="B9" s="17">
        <v>456820</v>
      </c>
      <c r="C9" s="17">
        <v>361920</v>
      </c>
      <c r="D9" s="11" t="s">
        <v>15</v>
      </c>
      <c r="E9" s="20">
        <v>234076</v>
      </c>
      <c r="F9" s="20">
        <v>0</v>
      </c>
    </row>
    <row r="10" ht="39" customHeight="1" spans="1:6">
      <c r="A10" s="13" t="s">
        <v>16</v>
      </c>
      <c r="B10" s="17">
        <v>0</v>
      </c>
      <c r="C10" s="21">
        <v>0</v>
      </c>
      <c r="D10" s="22" t="s">
        <v>17</v>
      </c>
      <c r="E10" s="22" t="s">
        <v>17</v>
      </c>
      <c r="F10" s="22" t="s">
        <v>17</v>
      </c>
    </row>
    <row r="11" ht="39" customHeight="1" spans="1:6">
      <c r="A11" s="18" t="s">
        <v>18</v>
      </c>
      <c r="B11" s="17">
        <v>560000</v>
      </c>
      <c r="C11" s="21">
        <v>500000</v>
      </c>
      <c r="D11" s="22" t="s">
        <v>17</v>
      </c>
      <c r="E11" s="22" t="s">
        <v>17</v>
      </c>
      <c r="F11" s="22" t="s">
        <v>17</v>
      </c>
    </row>
    <row r="12" ht="39" customHeight="1" spans="1:6">
      <c r="A12" s="18" t="s">
        <v>19</v>
      </c>
      <c r="B12" s="17">
        <v>0</v>
      </c>
      <c r="C12" s="21">
        <v>0</v>
      </c>
      <c r="D12" s="22" t="s">
        <v>17</v>
      </c>
      <c r="E12" s="22" t="s">
        <v>17</v>
      </c>
      <c r="F12" s="22" t="s">
        <v>17</v>
      </c>
    </row>
    <row r="13" ht="39" customHeight="1" spans="1:6">
      <c r="A13" s="18" t="s">
        <v>20</v>
      </c>
      <c r="B13" s="17">
        <v>161043.56</v>
      </c>
      <c r="C13" s="21">
        <v>162000</v>
      </c>
      <c r="D13" s="22" t="s">
        <v>17</v>
      </c>
      <c r="E13" s="22" t="s">
        <v>17</v>
      </c>
      <c r="F13" s="22" t="s">
        <v>17</v>
      </c>
    </row>
    <row r="14" ht="39" customHeight="1" spans="1:6">
      <c r="A14" s="18" t="s">
        <v>21</v>
      </c>
      <c r="B14" s="17">
        <v>67149</v>
      </c>
      <c r="C14" s="21">
        <v>48000</v>
      </c>
      <c r="D14" s="22" t="s">
        <v>17</v>
      </c>
      <c r="E14" s="23" t="s">
        <v>17</v>
      </c>
      <c r="F14" s="23" t="s">
        <v>17</v>
      </c>
    </row>
    <row r="15" ht="39" customHeight="1" spans="1:6">
      <c r="A15" s="18" t="s">
        <v>22</v>
      </c>
      <c r="B15" s="24">
        <f>B5+B7+B10+B11+B12+B13+B14</f>
        <v>25623469.56</v>
      </c>
      <c r="C15" s="24">
        <f>C5+C7+C10+C11+C12+C13+C14</f>
        <v>26799110</v>
      </c>
      <c r="D15" s="25" t="s">
        <v>23</v>
      </c>
      <c r="E15" s="24">
        <f>E5+E6+E7+E8+E9</f>
        <v>25574829.29</v>
      </c>
      <c r="F15" s="24">
        <f>F5+F6+F7+F8+F9</f>
        <v>26728831</v>
      </c>
    </row>
    <row r="16" ht="39" customHeight="1" spans="1:6">
      <c r="A16" s="18" t="s">
        <v>24</v>
      </c>
      <c r="B16" s="17">
        <v>0</v>
      </c>
      <c r="C16" s="17">
        <v>0</v>
      </c>
      <c r="D16" s="13" t="s">
        <v>25</v>
      </c>
      <c r="E16" s="17">
        <v>0</v>
      </c>
      <c r="F16" s="17">
        <v>0</v>
      </c>
    </row>
    <row r="17" ht="39" customHeight="1" spans="1:6">
      <c r="A17" s="18" t="s">
        <v>26</v>
      </c>
      <c r="B17" s="17">
        <v>0</v>
      </c>
      <c r="C17" s="17">
        <v>0</v>
      </c>
      <c r="D17" s="25" t="s">
        <v>27</v>
      </c>
      <c r="E17" s="17">
        <v>0</v>
      </c>
      <c r="F17" s="17">
        <v>0</v>
      </c>
    </row>
    <row r="18" ht="39" customHeight="1" spans="1:6">
      <c r="A18" s="19" t="s">
        <v>28</v>
      </c>
      <c r="B18" s="26">
        <f t="shared" ref="B18:F18" si="0">B15+B16+B17</f>
        <v>25623469.56</v>
      </c>
      <c r="C18" s="26">
        <f t="shared" si="0"/>
        <v>26799110</v>
      </c>
      <c r="D18" s="11" t="s">
        <v>29</v>
      </c>
      <c r="E18" s="24">
        <f t="shared" si="0"/>
        <v>25574829.29</v>
      </c>
      <c r="F18" s="24">
        <f t="shared" si="0"/>
        <v>26728831</v>
      </c>
    </row>
    <row r="19" ht="39" customHeight="1" spans="1:6">
      <c r="A19" s="22" t="s">
        <v>17</v>
      </c>
      <c r="B19" s="22" t="s">
        <v>17</v>
      </c>
      <c r="C19" s="27" t="s">
        <v>17</v>
      </c>
      <c r="D19" s="13" t="s">
        <v>30</v>
      </c>
      <c r="E19" s="24">
        <f>B18-E18</f>
        <v>48640.2699999996</v>
      </c>
      <c r="F19" s="24">
        <f>C18-F18</f>
        <v>70279</v>
      </c>
    </row>
    <row r="20" ht="39" customHeight="1" spans="1:6">
      <c r="A20" s="11" t="s">
        <v>31</v>
      </c>
      <c r="B20" s="12">
        <v>105522779.52</v>
      </c>
      <c r="C20" s="28">
        <f>E20</f>
        <v>105571419.79</v>
      </c>
      <c r="D20" s="25" t="s">
        <v>32</v>
      </c>
      <c r="E20" s="24">
        <f>B20+E19</f>
        <v>105571419.79</v>
      </c>
      <c r="F20" s="24">
        <f>C20+F19</f>
        <v>105641698.79</v>
      </c>
    </row>
    <row r="21" ht="39" customHeight="1" spans="1:6">
      <c r="A21" s="29" t="s">
        <v>33</v>
      </c>
      <c r="B21" s="30">
        <f t="shared" ref="B21:F21" si="1">B18+B20</f>
        <v>131146249.08</v>
      </c>
      <c r="C21" s="30">
        <f t="shared" si="1"/>
        <v>132370529.79</v>
      </c>
      <c r="D21" s="31" t="s">
        <v>33</v>
      </c>
      <c r="E21" s="26">
        <f t="shared" si="1"/>
        <v>131146249.08</v>
      </c>
      <c r="F21" s="26">
        <f t="shared" si="1"/>
        <v>132370529.79</v>
      </c>
    </row>
  </sheetData>
  <mergeCells count="2">
    <mergeCell ref="A1:F1"/>
    <mergeCell ref="E2:F2"/>
  </mergeCells>
  <pageMargins left="0.75" right="0.75" top="0.629861111111111" bottom="0.66875" header="0.511805555555556" footer="0.51180555555555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2023年职工基本医疗保险(含生育保险)基金预算表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2019-03-26T01:52:00Z</dcterms:created>
  <dcterms:modified xsi:type="dcterms:W3CDTF">2023-05-18T02:15:24Z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2DB83209449645679942BD435B16E1F2</vt:lpwstr>
  </property>
</Properties>
</file>