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2021年区级一般公共预算收入完成情况表" sheetId="2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</externalReferences>
  <definedNames>
    <definedName name="\q">[1]国家!#REF!</definedName>
    <definedName name="\z">[2]中央!#REF!</definedName>
    <definedName name="_124sq">#REF!</definedName>
    <definedName name="_212双清">#REF!</definedName>
    <definedName name="_226sq">#REF!</definedName>
    <definedName name="_5双清">#REF!</definedName>
    <definedName name="_6_其他">#REF!</definedName>
    <definedName name="_xlnm._FilterDatabase" hidden="1">#REF!</definedName>
    <definedName name="_Order1" hidden="1">255</definedName>
    <definedName name="_Order2" hidden="1">255</definedName>
    <definedName name="a">#REF!</definedName>
    <definedName name="aa">#REF!</definedName>
    <definedName name="aaa">[3]中央!#REF!</definedName>
    <definedName name="aaaagfdsafsd">#N/A</definedName>
    <definedName name="ABC">#REF!</definedName>
    <definedName name="ABD">#REF!</definedName>
    <definedName name="AccessDatabase" hidden="1">"D:\文_件\省长专项\2000省长专项审批.mdb"</definedName>
    <definedName name="addsdsads">#N/A</definedName>
    <definedName name="adsafs">#N/A</definedName>
    <definedName name="adsdsaas">#N/A</definedName>
    <definedName name="agasdgaksdk">#N/A</definedName>
    <definedName name="agsdsawae">#N/A</definedName>
    <definedName name="ajgfdajfajd">#N/A</definedName>
    <definedName name="asda">#N/A</definedName>
    <definedName name="asdfas">#N/A</definedName>
    <definedName name="asdfasf">#N/A</definedName>
    <definedName name="asdfkaskfda">#N/A</definedName>
    <definedName name="asdg\">#N/A</definedName>
    <definedName name="asdga">#N/A</definedName>
    <definedName name="asdgadsf">#N/A</definedName>
    <definedName name="asdgadsfa">#N/A</definedName>
    <definedName name="asdgas">#N/A</definedName>
    <definedName name="asdgasdfc">#N/A</definedName>
    <definedName name="asdgasfd">#N/A</definedName>
    <definedName name="asdgf">#N/A</definedName>
    <definedName name="asdgfdsafa">#N/A</definedName>
    <definedName name="asdgha">#N/A</definedName>
    <definedName name="asfdfdsfdsg">#N/A</definedName>
    <definedName name="asfdfdw">#N/A</definedName>
    <definedName name="asfsfga">#N/A</definedName>
    <definedName name="asgafaf">#N/A</definedName>
    <definedName name="asgasfda">#N/A</definedName>
    <definedName name="asgasfdaf">#N/A</definedName>
    <definedName name="asgasfdsad">#N/A</definedName>
    <definedName name="asjfda">#N/A</definedName>
    <definedName name="b">#N/A</definedName>
    <definedName name="county">#REF!</definedName>
    <definedName name="d">#N/A</definedName>
    <definedName name="da">#N/A</definedName>
    <definedName name="dadaf">#N/A</definedName>
    <definedName name="dads">#N/A</definedName>
    <definedName name="daggaga">#N/A</definedName>
    <definedName name="dasdfasd">#N/A</definedName>
    <definedName name="data">#REF!</definedName>
    <definedName name="Database" hidden="1">[4]PKx!$A$1:$AP$622</definedName>
    <definedName name="database2">#REF!</definedName>
    <definedName name="database3">#REF!</definedName>
    <definedName name="dd">#N/A</definedName>
    <definedName name="ddad">#N/A</definedName>
    <definedName name="ddagagsgdsa">#N/A</definedName>
    <definedName name="dddsaga">#N/A</definedName>
    <definedName name="dddsagsa">#N/A</definedName>
    <definedName name="ddsadafs">#N/A</definedName>
    <definedName name="ddsass">#N/A</definedName>
    <definedName name="ddydhg">#N/A</definedName>
    <definedName name="dfadfsfds">#N/A</definedName>
    <definedName name="dfadsaf">#N/A</definedName>
    <definedName name="dfadsas">#N/A</definedName>
    <definedName name="dfasfw">#N/A</definedName>
    <definedName name="dfasggasf">#N/A</definedName>
    <definedName name="dfaxc">#N/A</definedName>
    <definedName name="dfgh">#N/A</definedName>
    <definedName name="dfghdhj">#N/A</definedName>
    <definedName name="dfgsdf">#N/A</definedName>
    <definedName name="dfh">#N/A</definedName>
    <definedName name="dfhgkj">#N/A</definedName>
    <definedName name="dfj">#N/A</definedName>
    <definedName name="dfjajsfd">#N/A</definedName>
    <definedName name="dfwaa">#N/A</definedName>
    <definedName name="dgadsfd">#N/A</definedName>
    <definedName name="dgafk">#N/A</definedName>
    <definedName name="dgafsj">#N/A</definedName>
    <definedName name="dgah">#N/A</definedName>
    <definedName name="dgasdfa">#N/A</definedName>
    <definedName name="dgasdhf">#N/A</definedName>
    <definedName name="dgh">#N/A</definedName>
    <definedName name="dghadfha">#N/A</definedName>
    <definedName name="dghadhf">#N/A</definedName>
    <definedName name="dgkgfkdsafka">#N/A</definedName>
    <definedName name="dh">#N/A</definedName>
    <definedName name="dj">#N/A</definedName>
    <definedName name="djfadsjf">#N/A</definedName>
    <definedName name="djfajdsf">#N/A</definedName>
    <definedName name="djfajdsfj">#N/A</definedName>
    <definedName name="djfjadsfja">#N/A</definedName>
    <definedName name="djfjadsjfw">#N/A</definedName>
    <definedName name="djfjdafjas">#N/A</definedName>
    <definedName name="djfjdafsja">#N/A</definedName>
    <definedName name="djfjdsafjs">#N/A</definedName>
    <definedName name="djfjdsaj">#N/A</definedName>
    <definedName name="djjdjjd">#N/A</definedName>
    <definedName name="djjjafjas">#N/A</definedName>
    <definedName name="djllfjasfd">#N/A</definedName>
    <definedName name="drafd">#N/A</definedName>
    <definedName name="dsaad">#REF!</definedName>
    <definedName name="dsaasagf">#N/A</definedName>
    <definedName name="dsadsadsa">#N/A</definedName>
    <definedName name="dsadsafag">#N/A</definedName>
    <definedName name="dsadshf">#N/A</definedName>
    <definedName name="dsafdfdgas">#N/A</definedName>
    <definedName name="dsafdfdsfds">#N/A</definedName>
    <definedName name="dsafdsafdsa">#N/A</definedName>
    <definedName name="dsaffdsa">#N/A</definedName>
    <definedName name="dsagagw">#N/A</definedName>
    <definedName name="dsagas">#N/A</definedName>
    <definedName name="dsagasfwq">#N/A</definedName>
    <definedName name="dsagqf">#N/A</definedName>
    <definedName name="dsccc">#N/A</definedName>
    <definedName name="dsdaa">#N/A</definedName>
    <definedName name="dsdsaddsa">#N/A</definedName>
    <definedName name="dsdsagggf">#N/A</definedName>
    <definedName name="dsfacx">#N/A</definedName>
    <definedName name="dsfag">#N/A</definedName>
    <definedName name="dsfasf">#N/A</definedName>
    <definedName name="dsfdcc">#N/A</definedName>
    <definedName name="dsfdsaga">#N/A</definedName>
    <definedName name="dsffadsgad">#N/A</definedName>
    <definedName name="dsffdsafdas">#N/A</definedName>
    <definedName name="dsfggsa">#N/A</definedName>
    <definedName name="dsfgh">#N/A</definedName>
    <definedName name="dsfgs">#N/A</definedName>
    <definedName name="dsfkadskf">#N/A</definedName>
    <definedName name="dsfwfxx">#N/A</definedName>
    <definedName name="dsgadsfa">#N/A</definedName>
    <definedName name="dsgafsafd">#N/A</definedName>
    <definedName name="dsgagas">#N/A</definedName>
    <definedName name="dsgasdf">#N/A</definedName>
    <definedName name="dsgdas">#N/A</definedName>
    <definedName name="dsgdsagfdsag">#N/A</definedName>
    <definedName name="dsggasfd">#N/A</definedName>
    <definedName name="dsggassddd">#N/A</definedName>
    <definedName name="dsgh">#N/A</definedName>
    <definedName name="dsjgakdsf">#N/A</definedName>
    <definedName name="dssasaww">#N/A</definedName>
    <definedName name="e">#N/A</definedName>
    <definedName name="f">#N/A</definedName>
    <definedName name="fdsafdsafdsa">#N/A</definedName>
    <definedName name="fdsafdsafdsfdsa">#N/A</definedName>
    <definedName name="fdsafdsfdsafdsa">#N/A</definedName>
    <definedName name="fdsfdsafdcdx">#N/A</definedName>
    <definedName name="fdsfdsafdfdsa">#N/A</definedName>
    <definedName name="ffdfdsaafds">#N/A</definedName>
    <definedName name="fg">#N/A</definedName>
    <definedName name="fgdh">#N/A</definedName>
    <definedName name="fgj">#N/A</definedName>
    <definedName name="fgjd">#N/A</definedName>
    <definedName name="fgjk">#N/A</definedName>
    <definedName name="fhdjk">#N/A</definedName>
    <definedName name="fjafjs">#N/A</definedName>
    <definedName name="fjajsfdja">#N/A</definedName>
    <definedName name="fjdajsdjfa">#N/A</definedName>
    <definedName name="fjjafsjaj">#N/A</definedName>
    <definedName name="fjk">#N/A</definedName>
    <definedName name="fsa">#N/A</definedName>
    <definedName name="fsafffdsfdsa">#N/A</definedName>
    <definedName name="fsafsdfdsa">#N/A</definedName>
    <definedName name="gadsfawe">#N/A</definedName>
    <definedName name="gafsafas">#N/A</definedName>
    <definedName name="gagssd">#N/A</definedName>
    <definedName name="gasdgfasgas">#N/A</definedName>
    <definedName name="gfagajfas">#N/A</definedName>
    <definedName name="gfh">#N/A</definedName>
    <definedName name="ggasfdasf">#N/A</definedName>
    <definedName name="gggg">#N/A</definedName>
    <definedName name="ggggggggg">#N/A</definedName>
    <definedName name="gh">#N/A</definedName>
    <definedName name="ghjk">#N/A</definedName>
    <definedName name="ghk">#N/A</definedName>
    <definedName name="gj">#N/A</definedName>
    <definedName name="gjhk">#N/A</definedName>
    <definedName name="gjk">#N/A</definedName>
    <definedName name="gjklh">#N/A</definedName>
    <definedName name="gxxe2003">'[5]P1012001'!$A$6:$E$117</definedName>
    <definedName name="gxxe20032">'[6]P1012001'!$A$6:$E$117</definedName>
    <definedName name="h">#N/A</definedName>
    <definedName name="hdfgh">#N/A</definedName>
    <definedName name="hg">#N/A</definedName>
    <definedName name="hgfh">#N/A</definedName>
    <definedName name="hgj">#N/A</definedName>
    <definedName name="hhfk">#N/A</definedName>
    <definedName name="hhhh">#REF!</definedName>
    <definedName name="hj">#N/A</definedName>
    <definedName name="hjhgj">#N/A</definedName>
    <definedName name="hjk">#N/A</definedName>
    <definedName name="hjkjhl">#N/A</definedName>
    <definedName name="hjkl">#N/A</definedName>
    <definedName name="hkjfgkjhkhj">#N/A</definedName>
    <definedName name="HTML_CodePage" hidden="1">936</definedName>
    <definedName name="HTML_Control" hidden="1">{"'Sheet1'!$B$1:$F$24","'七、地方财政'!$A$1:$E$32","'七、地方财政'!$G$78","'Sheet1'!$J$1:$O$24"}</definedName>
    <definedName name="HTML_Description" hidden="1">""</definedName>
    <definedName name="HTML_Email" hidden="1">""</definedName>
    <definedName name="HTML_Header" hidden="1">""</definedName>
    <definedName name="HTML_LastUpdate" hidden="1">"98-6-15"</definedName>
    <definedName name="HTML_LineAfter" hidden="1">FALSE</definedName>
    <definedName name="HTML_LineBefore" hidden="1">FALSE</definedName>
    <definedName name="HTML_Name" hidden="1">"统计研究室"</definedName>
    <definedName name="HTML_OBDlg2" hidden="1">TRUE</definedName>
    <definedName name="HTML_OBDlg4" hidden="1">TRUE</definedName>
    <definedName name="HTML_OS" hidden="1">0</definedName>
    <definedName name="HTML_PathFile" hidden="1">"C:\My Documents\gyjj199805.htm"</definedName>
    <definedName name="HTML_Title" hidden="1">""</definedName>
    <definedName name="i">#N/A</definedName>
    <definedName name="j">#N/A</definedName>
    <definedName name="jdfajsfdj">#N/A</definedName>
    <definedName name="jdjfadsjf">#N/A</definedName>
    <definedName name="jgh">#N/A</definedName>
    <definedName name="jhgj">#N/A</definedName>
    <definedName name="jhkf">#N/A</definedName>
    <definedName name="jhkljl">#N/A</definedName>
    <definedName name="jjgajsdfjasd">#N/A</definedName>
    <definedName name="jjjjj">#N/A</definedName>
    <definedName name="jk">#N/A</definedName>
    <definedName name="jl">#N/A</definedName>
    <definedName name="jmjkhjkl">#N/A</definedName>
    <definedName name="k">#N/A</definedName>
    <definedName name="kdfkasj">#N/A</definedName>
    <definedName name="kg">#N/A</definedName>
    <definedName name="kgak">#N/A</definedName>
    <definedName name="kjhljk">#N/A</definedName>
    <definedName name="kjhluyi">#N/A</definedName>
    <definedName name="kjlhj">#N/A</definedName>
    <definedName name="kkkk">#REF!</definedName>
    <definedName name="l">#N/A</definedName>
    <definedName name="lkghjk">#N/A</definedName>
    <definedName name="lkjhh">#N/A</definedName>
    <definedName name="luil">#N/A</definedName>
    <definedName name="_xlnm.Print_Area">#REF!</definedName>
    <definedName name="Print_Area_MI">[1]国家!#REF!</definedName>
    <definedName name="_xlnm.Print_Titles" hidden="1">#N/A</definedName>
    <definedName name="saagasf">#N/A</definedName>
    <definedName name="sadfaffdas">#N/A</definedName>
    <definedName name="sadfas">#N/A</definedName>
    <definedName name="sadfasdf">#N/A</definedName>
    <definedName name="sadffdag">#N/A</definedName>
    <definedName name="sadgafasdd">#N/A</definedName>
    <definedName name="sadgafasfd">#N/A</definedName>
    <definedName name="sadgafsdwa">#N/A</definedName>
    <definedName name="sadgasfdwad">#N/A</definedName>
    <definedName name="sadgfsafda">#N/A</definedName>
    <definedName name="sadjfajfds">#N/A</definedName>
    <definedName name="sadsaga">#N/A</definedName>
    <definedName name="safdafsd">#N/A</definedName>
    <definedName name="saffdsafdsafds">#N/A</definedName>
    <definedName name="sagadfx">#N/A</definedName>
    <definedName name="sagafafd">#N/A</definedName>
    <definedName name="sagasdfasdf">#N/A</definedName>
    <definedName name="sdafg">#N/A</definedName>
    <definedName name="sdd">#N/A</definedName>
    <definedName name="sddfsadgas">#N/A</definedName>
    <definedName name="sdfadsfxf">#N/A</definedName>
    <definedName name="sdfas">#N/A</definedName>
    <definedName name="sdfascx">#N/A</definedName>
    <definedName name="sdfasdg">#N/A</definedName>
    <definedName name="sdfasdgas">#N/A</definedName>
    <definedName name="sdfasfdaga">#N/A</definedName>
    <definedName name="sdfdasdf">#N/A</definedName>
    <definedName name="sdfg">#N/A</definedName>
    <definedName name="sdfgs">#N/A</definedName>
    <definedName name="sdfkasfka">#N/A</definedName>
    <definedName name="sdfsdafaw">#N/A</definedName>
    <definedName name="sdgaasd">#N/A</definedName>
    <definedName name="sdgadsfasf">#N/A</definedName>
    <definedName name="sdgafs">#N/A</definedName>
    <definedName name="sdgasd">#N/A</definedName>
    <definedName name="sdgasdf">#N/A</definedName>
    <definedName name="sdgasdfasfd">#N/A</definedName>
    <definedName name="sdgasfa">#N/A</definedName>
    <definedName name="sdgdaga">#N/A</definedName>
    <definedName name="sdgdasfasdf">#N/A</definedName>
    <definedName name="sdgfdf">#N/A</definedName>
    <definedName name="sdgfw">#N/A</definedName>
    <definedName name="sdsaaa">#N/A</definedName>
    <definedName name="sdsfccxxx">#N/A</definedName>
    <definedName name="sfdg">#N/A</definedName>
    <definedName name="sfdsafdfdsa">#N/A</definedName>
    <definedName name="sfdsafdsaafds">#N/A</definedName>
    <definedName name="sfsadd">#N/A</definedName>
    <definedName name="sgafax">#N/A</definedName>
    <definedName name="sgafwa">#N/A</definedName>
    <definedName name="sgasdfasd">#N/A</definedName>
    <definedName name="sgasdfwf">#N/A</definedName>
    <definedName name="sgasfwa">#N/A</definedName>
    <definedName name="sgasgda">#N/A</definedName>
    <definedName name="sgdadsfwd">#N/A</definedName>
    <definedName name="sgdfg">#N/A</definedName>
    <definedName name="sgdh">#N/A</definedName>
    <definedName name="Sheet1">#REF!</definedName>
    <definedName name="sheet33">#REF!</definedName>
    <definedName name="shgd">#N/A</definedName>
    <definedName name="ssfafag">#N/A</definedName>
    <definedName name="try">#N/A</definedName>
    <definedName name="uyi">#N/A</definedName>
    <definedName name="财政供养">#REF!</definedName>
    <definedName name="常常">#REF!</definedName>
    <definedName name="处室">#REF!</definedName>
    <definedName name="大多数">[7]Sheet2!$A$15</definedName>
    <definedName name="地区名称">[8]封面!$B$2:$B$6</definedName>
    <definedName name="还有">#REF!</definedName>
    <definedName name="汇率">#REF!</definedName>
    <definedName name="基金处室">#REF!</definedName>
    <definedName name="基金金额">#REF!</definedName>
    <definedName name="基金科目">#REF!</definedName>
    <definedName name="基金类型">#REF!</definedName>
    <definedName name="金额">#REF!</definedName>
    <definedName name="전">#REF!</definedName>
    <definedName name="주택사업본부">#REF!</definedName>
    <definedName name="科目">[9]调用表!$B$3:$B$125</definedName>
    <definedName name="철구사업본부">#REF!</definedName>
    <definedName name="类型">#REF!</definedName>
    <definedName name="全额差额比例">'[10]C01-1'!#REF!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23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双甭0202">#REF!</definedName>
    <definedName name="双清">#REF!</definedName>
    <definedName name="双清1231">#REF!</definedName>
    <definedName name="四季度">'[11]C01-1'!#REF!</definedName>
    <definedName name="位次d">[12]四月份月报!#REF!</definedName>
    <definedName name="五、农业生产资料价格总指数〈_〉">[13]五、国内贸易!$A$31</definedName>
    <definedName name="乡镇办">#REF!</definedName>
    <definedName name="性别">[14]基础编码!$H$2:$H$3</definedName>
    <definedName name="学历">[14]基础编码!$S$2:$S$9</definedName>
    <definedName name="支出">'[15]P1012001'!$A$6:$E$117</definedName>
    <definedName name="\q" localSheetId="0">[1]国家!#REF!</definedName>
    <definedName name="\z" localSheetId="0">[2]中央!#REF!</definedName>
    <definedName name="_124sq" localSheetId="0">#REF!</definedName>
    <definedName name="_212双清" localSheetId="0">#REF!</definedName>
    <definedName name="_226sq" localSheetId="0">#REF!</definedName>
    <definedName name="_5双清" localSheetId="0">#REF!</definedName>
    <definedName name="_6_其他" localSheetId="0">#REF!</definedName>
    <definedName name="_xlnm._FilterDatabase" localSheetId="0" hidden="1">#REF!</definedName>
    <definedName name="a" localSheetId="0">#REF!</definedName>
    <definedName name="aa" localSheetId="0">#REF!</definedName>
    <definedName name="aaa" localSheetId="0">[3]中央!#REF!</definedName>
    <definedName name="ABC" localSheetId="0">#REF!</definedName>
    <definedName name="ABD" localSheetId="0">#REF!</definedName>
    <definedName name="county" localSheetId="0">#REF!</definedName>
    <definedName name="data" localSheetId="0">#REF!</definedName>
    <definedName name="database2" localSheetId="0">#REF!</definedName>
    <definedName name="database3" localSheetId="0">#REF!</definedName>
    <definedName name="dsaad" localSheetId="0">#REF!</definedName>
    <definedName name="gxxe2003" localSheetId="0">'[16]P1012001'!$A$6:$E$117</definedName>
    <definedName name="hhhh" localSheetId="0">#REF!</definedName>
    <definedName name="kkkk" localSheetId="0">#REF!</definedName>
    <definedName name="_xlnm.Print_Area" localSheetId="0">'2021年区级一般公共预算收入完成情况表'!$A$1:$H$40</definedName>
    <definedName name="Print_Area_MI" localSheetId="0">[1]国家!#REF!</definedName>
    <definedName name="Sheet1" localSheetId="0">#REF!</definedName>
    <definedName name="sheet33" localSheetId="0">#REF!</definedName>
    <definedName name="财政供养" localSheetId="0">#REF!</definedName>
    <definedName name="常常" localSheetId="0">#REF!</definedName>
    <definedName name="处室" localSheetId="0">#REF!</definedName>
    <definedName name="大多数" localSheetId="0">[7]Sheet2!$A$15</definedName>
    <definedName name="还有" localSheetId="0">#REF!</definedName>
    <definedName name="汇率" localSheetId="0">#REF!</definedName>
    <definedName name="基金处室" localSheetId="0">#REF!</definedName>
    <definedName name="基金金额" localSheetId="0">#REF!</definedName>
    <definedName name="基金科目" localSheetId="0">#REF!</definedName>
    <definedName name="基金类型" localSheetId="0">#REF!</definedName>
    <definedName name="金额" localSheetId="0">#REF!</definedName>
    <definedName name="전" localSheetId="0">#REF!</definedName>
    <definedName name="주택사업본부" localSheetId="0">#REF!</definedName>
    <definedName name="철구사업본부" localSheetId="0">#REF!</definedName>
    <definedName name="类型" localSheetId="0">#REF!</definedName>
    <definedName name="全额差额比例" localSheetId="0">'[10]C01-1'!#REF!</definedName>
    <definedName name="生产列1" localSheetId="0">#REF!</definedName>
    <definedName name="生产列11" localSheetId="0">#REF!</definedName>
    <definedName name="生产列15" localSheetId="0">#REF!</definedName>
    <definedName name="生产列16" localSheetId="0">#REF!</definedName>
    <definedName name="生产列17" localSheetId="0">#REF!</definedName>
    <definedName name="生产列19" localSheetId="0">#REF!</definedName>
    <definedName name="生产列2" localSheetId="0">#REF!</definedName>
    <definedName name="生产列20" localSheetId="0">#REF!</definedName>
    <definedName name="生产列3" localSheetId="0">#REF!</definedName>
    <definedName name="生产列4" localSheetId="0">#REF!</definedName>
    <definedName name="生产列5" localSheetId="0">#REF!</definedName>
    <definedName name="生产列6" localSheetId="0">#REF!</definedName>
    <definedName name="生产列7" localSheetId="0">#REF!</definedName>
    <definedName name="生产列8" localSheetId="0">#REF!</definedName>
    <definedName name="生产列9" localSheetId="0">#REF!</definedName>
    <definedName name="生产期" localSheetId="0">#REF!</definedName>
    <definedName name="生产期1" localSheetId="0">#REF!</definedName>
    <definedName name="生产期11" localSheetId="0">#REF!</definedName>
    <definedName name="生产期123" localSheetId="0">#REF!</definedName>
    <definedName name="生产期15" localSheetId="0">#REF!</definedName>
    <definedName name="生产期16" localSheetId="0">#REF!</definedName>
    <definedName name="生产期17" localSheetId="0">#REF!</definedName>
    <definedName name="生产期19" localSheetId="0">#REF!</definedName>
    <definedName name="生产期2" localSheetId="0">#REF!</definedName>
    <definedName name="生产期20" localSheetId="0">#REF!</definedName>
    <definedName name="生产期3" localSheetId="0">#REF!</definedName>
    <definedName name="生产期4" localSheetId="0">#REF!</definedName>
    <definedName name="生产期5" localSheetId="0">#REF!</definedName>
    <definedName name="生产期6" localSheetId="0">#REF!</definedName>
    <definedName name="生产期7" localSheetId="0">#REF!</definedName>
    <definedName name="生产期8" localSheetId="0">#REF!</definedName>
    <definedName name="生产期9" localSheetId="0">#REF!</definedName>
    <definedName name="双甭0202" localSheetId="0">#REF!</definedName>
    <definedName name="双清" localSheetId="0">#REF!</definedName>
    <definedName name="双清1231" localSheetId="0">#REF!</definedName>
    <definedName name="四季度" localSheetId="0">'[11]C01-1'!#REF!</definedName>
    <definedName name="位次d" localSheetId="0">[12]四月份月报!#REF!</definedName>
    <definedName name="乡镇办" localSheetId="0">#REF!</definedName>
  </definedNames>
  <calcPr calcId="144525"/>
</workbook>
</file>

<file path=xl/sharedStrings.xml><?xml version="1.0" encoding="utf-8"?>
<sst xmlns="http://schemas.openxmlformats.org/spreadsheetml/2006/main" count="47" uniqueCount="47">
  <si>
    <t>2021年区级一般公共预算收入完成情况表</t>
  </si>
  <si>
    <t>单位：万元</t>
  </si>
  <si>
    <t>项目</t>
  </si>
  <si>
    <t>2020年
完成数</t>
  </si>
  <si>
    <t>2021年
预算数</t>
  </si>
  <si>
    <t>2021年
完成数
预算数</t>
  </si>
  <si>
    <t>为预
算%</t>
  </si>
  <si>
    <t>2021年
增减额</t>
  </si>
  <si>
    <t>2021年增长%</t>
  </si>
  <si>
    <t>备注</t>
  </si>
  <si>
    <t>一、税收收入</t>
  </si>
  <si>
    <t>1、增值税</t>
  </si>
  <si>
    <t>2、企业所得税</t>
  </si>
  <si>
    <t>3、个人所得税</t>
  </si>
  <si>
    <t>4、资源税</t>
  </si>
  <si>
    <t>5、城市维护建设税</t>
  </si>
  <si>
    <t>6、房产税</t>
  </si>
  <si>
    <t>7、印花税</t>
  </si>
  <si>
    <t>8、城镇土地使用税</t>
  </si>
  <si>
    <t>9、土地增值税</t>
  </si>
  <si>
    <t>10、车船税</t>
  </si>
  <si>
    <t>11、耕地占用税</t>
  </si>
  <si>
    <t>12、契税</t>
  </si>
  <si>
    <t>13、环境保护税</t>
  </si>
  <si>
    <t>14、其他税收收入</t>
  </si>
  <si>
    <t>二、非税收入</t>
  </si>
  <si>
    <t>1、专项收入</t>
  </si>
  <si>
    <t>2、行政事业性收费收入</t>
  </si>
  <si>
    <t>3、罚没收入</t>
  </si>
  <si>
    <t>4、国有资本经营收入</t>
  </si>
  <si>
    <t>5、国有资源（资产）有偿使用收入</t>
  </si>
  <si>
    <t xml:space="preserve">6、其他收入 </t>
  </si>
  <si>
    <t>地方收入合计</t>
  </si>
  <si>
    <t>（一)上划中央收入小计</t>
  </si>
  <si>
    <t>1、上划中央增值税</t>
  </si>
  <si>
    <t>2、上划中央企业所得税</t>
  </si>
  <si>
    <t>3、上划中央个人所得税</t>
  </si>
  <si>
    <t>（二)上划省级收入小计</t>
  </si>
  <si>
    <t>1、上划省增值税</t>
  </si>
  <si>
    <t>2、上划省企业所得税</t>
  </si>
  <si>
    <t>3、上划省个人所得税</t>
  </si>
  <si>
    <t>4、上划省资源税</t>
  </si>
  <si>
    <t>5、上划省城镇土地使用税</t>
  </si>
  <si>
    <t>7、上划省环境保护税</t>
  </si>
  <si>
    <t>三、上划收入合计</t>
  </si>
  <si>
    <t>财政总收入</t>
  </si>
  <si>
    <t>税收占地方收入比例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</si>
</sst>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6">
    <font>
      <sz val="12"/>
      <name val="宋体"/>
      <charset val="134"/>
    </font>
    <font>
      <b/>
      <sz val="12"/>
      <name val="宋体"/>
      <charset val="134"/>
    </font>
    <font>
      <sz val="12"/>
      <name val="仿宋_GB2312"/>
      <charset val="134"/>
    </font>
    <font>
      <sz val="18"/>
      <name val="黑体"/>
      <charset val="134"/>
    </font>
    <font>
      <b/>
      <sz val="12"/>
      <name val="仿宋_GB2312"/>
      <charset val="134"/>
    </font>
    <font>
      <sz val="10"/>
      <name val="仿宋_GB2312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22" fillId="22" borderId="8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15" borderId="5" applyNumberFormat="0" applyFon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6" fillId="14" borderId="4" applyNumberFormat="0" applyAlignment="0" applyProtection="0">
      <alignment vertical="center"/>
    </xf>
    <xf numFmtId="0" fontId="23" fillId="14" borderId="8" applyNumberFormat="0" applyAlignment="0" applyProtection="0">
      <alignment vertical="center"/>
    </xf>
    <xf numFmtId="0" fontId="8" fillId="5" borderId="2" applyNumberFormat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</cellStyleXfs>
  <cellXfs count="43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2" fillId="2" borderId="0" xfId="50" applyFont="1" applyFill="1" applyBorder="1" applyAlignment="1">
      <alignment vertical="center" shrinkToFit="1"/>
    </xf>
    <xf numFmtId="41" fontId="2" fillId="2" borderId="0" xfId="50" applyNumberFormat="1" applyFont="1" applyFill="1" applyBorder="1" applyAlignment="1">
      <alignment vertical="center" shrinkToFit="1"/>
    </xf>
    <xf numFmtId="41" fontId="2" fillId="2" borderId="0" xfId="50" applyNumberFormat="1" applyFont="1" applyFill="1" applyBorder="1" applyAlignment="1">
      <alignment vertical="center"/>
    </xf>
    <xf numFmtId="0" fontId="2" fillId="2" borderId="0" xfId="50" applyFont="1" applyFill="1" applyBorder="1" applyAlignment="1">
      <alignment vertical="center"/>
    </xf>
    <xf numFmtId="0" fontId="2" fillId="2" borderId="0" xfId="50" applyFont="1" applyFill="1" applyBorder="1" applyAlignment="1">
      <alignment horizontal="right" vertical="center"/>
    </xf>
    <xf numFmtId="0" fontId="2" fillId="0" borderId="0" xfId="0" applyFont="1" applyFill="1" applyBorder="1" applyAlignment="1">
      <alignment vertical="center"/>
    </xf>
    <xf numFmtId="0" fontId="3" fillId="2" borderId="0" xfId="50" applyFont="1" applyFill="1" applyBorder="1" applyAlignment="1">
      <alignment horizontal="center" vertical="center" wrapText="1"/>
    </xf>
    <xf numFmtId="41" fontId="3" fillId="2" borderId="0" xfId="50" applyNumberFormat="1" applyFont="1" applyFill="1" applyBorder="1" applyAlignment="1">
      <alignment horizontal="center" vertical="center" wrapText="1"/>
    </xf>
    <xf numFmtId="41" fontId="2" fillId="2" borderId="0" xfId="50" applyNumberFormat="1" applyFont="1" applyFill="1" applyBorder="1" applyAlignment="1">
      <alignment horizontal="right" vertical="center" wrapText="1"/>
    </xf>
    <xf numFmtId="0" fontId="2" fillId="2" borderId="0" xfId="50" applyFont="1" applyFill="1" applyBorder="1" applyAlignment="1">
      <alignment horizontal="right" vertical="center" wrapText="1"/>
    </xf>
    <xf numFmtId="41" fontId="2" fillId="2" borderId="0" xfId="50" applyNumberFormat="1" applyFont="1" applyFill="1" applyBorder="1" applyAlignment="1">
      <alignment vertical="center" wrapText="1"/>
    </xf>
    <xf numFmtId="0" fontId="2" fillId="2" borderId="1" xfId="50" applyFont="1" applyFill="1" applyBorder="1" applyAlignment="1">
      <alignment horizontal="center" vertical="center" shrinkToFit="1"/>
    </xf>
    <xf numFmtId="41" fontId="2" fillId="2" borderId="1" xfId="50" applyNumberFormat="1" applyFont="1" applyFill="1" applyBorder="1" applyAlignment="1">
      <alignment horizontal="center" vertical="center" wrapText="1"/>
    </xf>
    <xf numFmtId="41" fontId="2" fillId="2" borderId="1" xfId="50" applyNumberFormat="1" applyFont="1" applyFill="1" applyBorder="1" applyAlignment="1">
      <alignment horizontal="center" vertical="center" wrapText="1" shrinkToFit="1"/>
    </xf>
    <xf numFmtId="0" fontId="2" fillId="2" borderId="1" xfId="50" applyFont="1" applyFill="1" applyBorder="1" applyAlignment="1">
      <alignment horizontal="center" vertical="center" wrapText="1" shrinkToFit="1"/>
    </xf>
    <xf numFmtId="0" fontId="2" fillId="2" borderId="1" xfId="50" applyFont="1" applyFill="1" applyBorder="1" applyAlignment="1">
      <alignment vertical="center" wrapText="1"/>
    </xf>
    <xf numFmtId="41" fontId="2" fillId="2" borderId="1" xfId="50" applyNumberFormat="1" applyFont="1" applyFill="1" applyBorder="1" applyAlignment="1">
      <alignment vertical="center" shrinkToFit="1"/>
    </xf>
    <xf numFmtId="41" fontId="2" fillId="0" borderId="1" xfId="50" applyNumberFormat="1" applyFont="1" applyFill="1" applyBorder="1" applyAlignment="1">
      <alignment vertical="center" shrinkToFit="1"/>
    </xf>
    <xf numFmtId="2" fontId="2" fillId="0" borderId="1" xfId="50" applyNumberFormat="1" applyFont="1" applyFill="1" applyBorder="1" applyAlignment="1">
      <alignment vertical="center" shrinkToFit="1"/>
    </xf>
    <xf numFmtId="10" fontId="2" fillId="2" borderId="1" xfId="11" applyNumberFormat="1" applyFont="1" applyFill="1" applyBorder="1" applyAlignment="1">
      <alignment horizontal="right" vertical="center" shrinkToFit="1"/>
    </xf>
    <xf numFmtId="0" fontId="2" fillId="2" borderId="1" xfId="50" applyFont="1" applyFill="1" applyBorder="1" applyAlignment="1">
      <alignment vertical="center"/>
    </xf>
    <xf numFmtId="0" fontId="2" fillId="2" borderId="1" xfId="50" applyFont="1" applyFill="1" applyBorder="1" applyAlignment="1">
      <alignment horizontal="left" vertical="center" wrapText="1"/>
    </xf>
    <xf numFmtId="41" fontId="2" fillId="2" borderId="1" xfId="49" applyNumberFormat="1" applyFont="1" applyFill="1" applyBorder="1" applyAlignment="1">
      <alignment vertical="center" shrinkToFit="1"/>
    </xf>
    <xf numFmtId="41" fontId="2" fillId="0" borderId="1" xfId="49" applyNumberFormat="1" applyFont="1" applyFill="1" applyBorder="1" applyAlignment="1">
      <alignment vertical="center" shrinkToFit="1"/>
    </xf>
    <xf numFmtId="0" fontId="4" fillId="2" borderId="1" xfId="50" applyFont="1" applyFill="1" applyBorder="1" applyAlignment="1">
      <alignment horizontal="center" vertical="center" wrapText="1"/>
    </xf>
    <xf numFmtId="41" fontId="4" fillId="0" borderId="1" xfId="50" applyNumberFormat="1" applyFont="1" applyFill="1" applyBorder="1" applyAlignment="1">
      <alignment vertical="center" shrinkToFit="1"/>
    </xf>
    <xf numFmtId="2" fontId="4" fillId="0" borderId="1" xfId="50" applyNumberFormat="1" applyFont="1" applyFill="1" applyBorder="1" applyAlignment="1">
      <alignment vertical="center" shrinkToFit="1"/>
    </xf>
    <xf numFmtId="41" fontId="4" fillId="2" borderId="1" xfId="50" applyNumberFormat="1" applyFont="1" applyFill="1" applyBorder="1" applyAlignment="1">
      <alignment vertical="center" shrinkToFit="1"/>
    </xf>
    <xf numFmtId="10" fontId="4" fillId="2" borderId="1" xfId="11" applyNumberFormat="1" applyFont="1" applyFill="1" applyBorder="1" applyAlignment="1">
      <alignment horizontal="right" vertical="center" shrinkToFit="1"/>
    </xf>
    <xf numFmtId="0" fontId="4" fillId="2" borderId="1" xfId="50" applyFont="1" applyFill="1" applyBorder="1" applyAlignment="1">
      <alignment vertical="center"/>
    </xf>
    <xf numFmtId="0" fontId="2" fillId="0" borderId="1" xfId="51" applyFont="1" applyFill="1" applyBorder="1" applyAlignment="1">
      <alignment vertical="center" wrapText="1"/>
    </xf>
    <xf numFmtId="0" fontId="4" fillId="2" borderId="1" xfId="50" applyFont="1" applyFill="1" applyBorder="1" applyAlignment="1">
      <alignment horizontal="center" vertical="center" shrinkToFit="1"/>
    </xf>
    <xf numFmtId="0" fontId="4" fillId="2" borderId="1" xfId="50" applyFont="1" applyFill="1" applyBorder="1" applyAlignment="1">
      <alignment vertical="center" shrinkToFit="1"/>
    </xf>
    <xf numFmtId="10" fontId="5" fillId="2" borderId="1" xfId="50" applyNumberFormat="1" applyFont="1" applyFill="1" applyBorder="1" applyAlignment="1">
      <alignment vertical="center" shrinkToFit="1"/>
    </xf>
    <xf numFmtId="10" fontId="2" fillId="2" borderId="1" xfId="11" applyNumberFormat="1" applyFont="1" applyFill="1" applyBorder="1" applyAlignment="1" applyProtection="1">
      <alignment horizontal="right" vertical="center"/>
    </xf>
    <xf numFmtId="176" fontId="2" fillId="2" borderId="0" xfId="50" applyNumberFormat="1" applyFont="1" applyFill="1" applyBorder="1" applyAlignment="1">
      <alignment vertical="center"/>
    </xf>
    <xf numFmtId="0" fontId="4" fillId="2" borderId="0" xfId="50" applyFont="1" applyFill="1" applyBorder="1" applyAlignment="1">
      <alignment vertical="center"/>
    </xf>
    <xf numFmtId="0" fontId="4" fillId="2" borderId="0" xfId="50" applyFont="1" applyFill="1" applyBorder="1" applyAlignment="1">
      <alignment vertical="center" shrinkToFit="1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 shrinkToFi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2010年1-6月预算执行情况" xfId="49"/>
    <cellStyle name="常规_2009年1-12月预算执行情况" xfId="50"/>
    <cellStyle name="常规_邵阳市双清区2009年综合财政预算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8.xml"/><Relationship Id="rId8" Type="http://schemas.openxmlformats.org/officeDocument/2006/relationships/externalLink" Target="externalLinks/externalLink7.xml"/><Relationship Id="rId7" Type="http://schemas.openxmlformats.org/officeDocument/2006/relationships/externalLink" Target="externalLinks/externalLink6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3" Type="http://schemas.openxmlformats.org/officeDocument/2006/relationships/externalLink" Target="externalLinks/externalLink2.xml"/><Relationship Id="rId20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externalLink" Target="externalLinks/externalLink16.xml"/><Relationship Id="rId16" Type="http://schemas.openxmlformats.org/officeDocument/2006/relationships/externalLink" Target="externalLinks/externalLink15.xml"/><Relationship Id="rId15" Type="http://schemas.openxmlformats.org/officeDocument/2006/relationships/externalLink" Target="externalLinks/externalLink14.xml"/><Relationship Id="rId14" Type="http://schemas.openxmlformats.org/officeDocument/2006/relationships/externalLink" Target="externalLinks/externalLink13.xml"/><Relationship Id="rId13" Type="http://schemas.openxmlformats.org/officeDocument/2006/relationships/externalLink" Target="externalLinks/externalLink12.xml"/><Relationship Id="rId12" Type="http://schemas.openxmlformats.org/officeDocument/2006/relationships/externalLink" Target="externalLinks/externalLink11.xml"/><Relationship Id="rId11" Type="http://schemas.openxmlformats.org/officeDocument/2006/relationships/externalLink" Target="externalLinks/externalLink10.xml"/><Relationship Id="rId10" Type="http://schemas.openxmlformats.org/officeDocument/2006/relationships/externalLink" Target="externalLinks/externalLink9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22320;&#26041;&#22788;&#20027;&#26426;\&#22320;&#26041;&#22788;&#20027;&#26426;\Documents%20and%20Settings\User\&#26700;&#38754;\&#35838;&#39064;\&#21382;&#24180;&#22269;&#23478;&#20915;&#31639;\1993-2002&#24180;&#22269;&#23478;&#25910;&#20837;&#27604;&#36739;&#34920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SERVER\&#39044;&#31639;&#21496;\&#20849;&#20139;&#25968;&#25454;\&#21382;&#24180;&#20915;&#31639;\1996&#24180;\1996&#24180;&#20915;&#31639;&#27719;&#24635;\2021&#28246;&#21271;&#30465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SERVER\&#39044;&#31639;&#21496;\&#20849;&#20139;&#25968;&#25454;\&#21382;&#24180;&#20915;&#31639;\1996&#24180;\1996&#24180;&#30465;&#25253;&#20915;&#31639;\2021&#28246;&#21271;&#30465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.000\Desktop\&#25105;&#30340;&#20844;&#25991;&#21253;\&#36213;&#21746;&#36132;&#25991;&#20214;&#22841;\&#25253;&#34920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2013&#24180;&#20351;&#29992;&#36164;&#26009;\2013&#24180;&#24213;&#32467;&#31639;&#36164;&#26009;\&#26376;&#25253;&#19987;&#29992;\&#26376;&#24230;&#25968;&#25454;\yuebao\2004\&#26376;&#25253;-2003-1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36130;&#25919;&#20379;&#20859;&#20154;&#21592;&#20449;&#24687;&#34920;\&#25945;&#32946;\&#27896;&#27700;&#22235;&#20013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dgetserver\&#39044;&#31639;&#21496;\BY\YS3\97&#20915;&#31639;&#21306;&#21439;&#26368;&#21518;&#27719;&#24635;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36130;&#25919;&#20379;&#20859;&#20154;&#21592;&#20449;&#24687;&#34920;\&#25945;&#32946;\&#27896;&#27700;&#22235;&#20013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22320;&#26041;&#22788;&#20027;&#26426;\&#22320;&#26041;&#22788;&#20027;&#26426;\Documents%20and%20Settings\User\&#26700;&#38754;\&#35838;&#39064;\&#26032;&#24314;&#25991;&#20214;&#22841;\&#35838;&#39064;&#3492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Documents%20and%20Settings\User\&#26700;&#38754;\&#35838;&#39064;\&#26032;&#24314;&#25991;&#20214;&#22841;\&#35838;&#39064;&#34920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SERVER\private\XHC\XLS\XJ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bugdet-server\BY\YS3\97&#20915;&#31639;&#21306;&#21439;&#26368;&#21518;&#27719;&#24635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NGHAI_LF\&#39044;&#31639;&#22788;\BY\YS3\97&#20915;&#31639;&#21306;&#21439;&#26368;&#21518;&#27719;&#24635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28.13.131\&#22320;&#26041;&#22788;&#20027;&#26426;\Documents%20and%20Settings\caiqiang\My%20Documents\&#21439;&#20065;&#36130;&#25919;&#22256;&#38590;&#27979;&#31639;&#26041;&#26696;\&#26041;&#26696;&#19977;&#31295;\&#26041;&#26696;&#20108;&#31295;\&#35774;&#22791;\&#21407;&#22987;\814\13%20&#38081;&#36335;&#37197;&#20214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\2017&#24180;&#20351;&#29992;&#36164;&#26009;\&#25509;&#25910;&#30465;&#24066;&#36164;&#26009;\2017&#24180;&#39044;&#31639;&#34920;&#26684;\2017&#24180;&#22320;&#26041;&#36130;&#25919;&#39044;&#31639;&#34920;0223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&#20219;&#34183;\&#24037;&#20316;\2007&#24180;\&#35760;&#24080;\2007&#24180;&#35760;&#24080;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国家"/>
      <sheetName val="国家增长"/>
      <sheetName val="图表1"/>
      <sheetName val="收入增长"/>
      <sheetName val="图表3"/>
      <sheetName val="收入比重"/>
      <sheetName val="Sheet1"/>
      <sheetName val="中央"/>
      <sheetName val="中央增长"/>
      <sheetName val="地方"/>
      <sheetName val="地方增长"/>
      <sheetName val="所得税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C01-1"/>
    </sheetNames>
    <sheetDataSet>
      <sheetData sheetId="0" refreshError="1"/>
      <sheetData sheetId="1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C01-1"/>
      <sheetName val="C01-2"/>
      <sheetName val="C10"/>
      <sheetName val="C11"/>
      <sheetName val="C12"/>
      <sheetName val="C13"/>
      <sheetName val="C14"/>
      <sheetName val="C15"/>
      <sheetName val="C14-2"/>
      <sheetName val="C16"/>
      <sheetName val="C17"/>
      <sheetName val="C02"/>
      <sheetName val="C03"/>
      <sheetName val="C04-1"/>
      <sheetName val="C04-2"/>
      <sheetName val="C05-1"/>
      <sheetName val="C05-2"/>
      <sheetName val="C06"/>
      <sheetName val="C07"/>
      <sheetName val="C08"/>
      <sheetName val="C09"/>
      <sheetName val="XL4Poppy"/>
      <sheetName val=""/>
      <sheetName val="KKKKKKKK"/>
      <sheetName val="G.1R-Shou COP Gf"/>
      <sheetName val="P1012001"/>
      <sheetName val="国家"/>
      <sheetName val="_x005f_x0000__x005f_x0000__x005f_x0000__x005f_x0000__x0"/>
      <sheetName val="_x005f_x005f_x005f_x0000__x005f_x005f_x005f_x0000__x005"/>
      <sheetName val="_x005f_x005f_x005f_x005f_x005f_x005f_x005f_x0000__x005f"/>
      <sheetName val="分县数据"/>
      <sheetName val="_x005f_x005f_x005f_x005f_x005f_x005f_x005f_x005f_x005f_x005f_"/>
      <sheetName val="总表"/>
      <sheetName val="01北京市"/>
      <sheetName val="参数表"/>
      <sheetName val="经费权重"/>
      <sheetName val="基础编码"/>
      <sheetName val="1-1余额表"/>
      <sheetName val="2-11担保分级表"/>
      <sheetName val="2-7一般分级表"/>
      <sheetName val="2-1余额分级表"/>
      <sheetName val="2-5直接分级表"/>
      <sheetName val="2-9专项分级表"/>
      <sheetName val="中央"/>
      <sheetName val="_x005f_x005f_x005f_x005f_x005f_x005f_x005f_x005f_"/>
      <sheetName val="Sheet1"/>
      <sheetName val="_x005f_x0000__x005f_x0000__x005"/>
      <sheetName val="有效性列表"/>
      <sheetName val="区划对应表"/>
      <sheetName val="L24"/>
      <sheetName val="人民银行"/>
      <sheetName val="村级支出"/>
      <sheetName val="一般预算收入"/>
      <sheetName val="行政区划"/>
      <sheetName val="SW-TEO"/>
      <sheetName val="POWER ASSUMPTIONS"/>
      <sheetName val="人员支出"/>
      <sheetName val="农业人口"/>
      <sheetName val="#REF!"/>
      <sheetName val="农业用地"/>
      <sheetName val="财政供养人员增幅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四月份月报"/>
      <sheetName val="C01-1"/>
      <sheetName val="本年收入合计"/>
      <sheetName val="封面"/>
      <sheetName val="农业用地"/>
      <sheetName val="村级支出"/>
      <sheetName val="类型"/>
      <sheetName val="#REF"/>
      <sheetName val="eqpmad2"/>
      <sheetName val="Sheet1"/>
      <sheetName val="国家"/>
      <sheetName val="中央"/>
      <sheetName val="公路里程"/>
      <sheetName val="有效性列表"/>
      <sheetName val="区划对应表"/>
      <sheetName val="参数表"/>
      <sheetName val="总表"/>
      <sheetName val="工商税收"/>
      <sheetName val="D011H403"/>
      <sheetName val="_ESList"/>
      <sheetName val="事业发展"/>
      <sheetName val="P1012001"/>
      <sheetName val="DDETABLE "/>
      <sheetName val="基础编码"/>
      <sheetName val="2014"/>
      <sheetName val="XL4Poppy"/>
      <sheetName val="_x005f_x0000__x005f_x0000__x005f_x0000__x005f_x0000__x0"/>
      <sheetName val="#REF!"/>
      <sheetName val="_x005f_x005f_x005f_x0000__x005f_x005f_x005f_x0000__x005"/>
      <sheetName val="_x005f_x005f_x005f_x005f_x005f_x005f_x005f_x0000__x005f"/>
      <sheetName val="1-4余额表"/>
      <sheetName val="_x005f_x005f_x005f_x005f_x005f_x005f_x005f_x005f_x005f_x005f_"/>
      <sheetName val="POWER ASSUMPTIONS"/>
      <sheetName val="汇总"/>
      <sheetName val="一般预算收入"/>
      <sheetName val="GDP"/>
      <sheetName val=""/>
      <sheetName val="_x005f_x005f_x005f_x005f_x005f_x005f_x005f_x005f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五、国内贸易"/>
      <sheetName val="封面1"/>
      <sheetName val="封面"/>
      <sheetName val="目录"/>
      <sheetName val="一、工业增加值"/>
      <sheetName val="产品产量（一）"/>
      <sheetName val="产品产量（二）"/>
      <sheetName val="六、对外贸易（一）"/>
      <sheetName val="对外贸易（二）"/>
      <sheetName val="物价指数（一）"/>
      <sheetName val="物价指数（二）"/>
      <sheetName val="七、财政收支"/>
      <sheetName val="九、金融机构信贷"/>
      <sheetName val="十、商业银行信贷"/>
      <sheetName val="十一、现金收支"/>
      <sheetName val="十三、市州工业增加值"/>
      <sheetName val="十四、市州产品销售"/>
      <sheetName val="十六、市州商品零售"/>
      <sheetName val="十七、市州财政收入"/>
      <sheetName val="十八、市州财政支出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单位信息录入表"/>
      <sheetName val="人员信息录入表"/>
      <sheetName val="基础编码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基础编码"/>
      <sheetName val="2002年一般预算收入"/>
      <sheetName val="财政供养人员增幅"/>
      <sheetName val="工商税收"/>
      <sheetName val="参数表"/>
      <sheetName val="区划对应表"/>
      <sheetName val="C01-1"/>
      <sheetName val="四月份月报"/>
      <sheetName val="国家"/>
      <sheetName val="2009"/>
      <sheetName val="1-1余额表"/>
      <sheetName val="2-11担保分级表"/>
      <sheetName val="2-7一般分级表"/>
      <sheetName val="2-1余额分级表"/>
      <sheetName val="2-5直接分级表"/>
      <sheetName val="2-9专项分级表"/>
      <sheetName val="中央"/>
      <sheetName val="类型"/>
      <sheetName val="L24"/>
      <sheetName val="2007"/>
      <sheetName val="农业人口"/>
      <sheetName val="本年收入合计"/>
      <sheetName val="事业发展"/>
      <sheetName val="基础数据"/>
      <sheetName val="1-4余额表"/>
      <sheetName val="Sheet1"/>
      <sheetName val="Open"/>
      <sheetName val="Toolbox"/>
      <sheetName val="合计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单位信息录入表"/>
      <sheetName val="人员信息录入表"/>
      <sheetName val="基础编码"/>
      <sheetName val="P1012001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地方税"/>
      <sheetName val="中央"/>
      <sheetName val="地方"/>
      <sheetName val="可持续发展指数"/>
      <sheetName val="可持续发展指数 (2)"/>
      <sheetName val="各地区GDP增长"/>
      <sheetName val="各地区GDP增长 (2)"/>
      <sheetName val="历年总人口人均财力"/>
      <sheetName val="历年地方本级支出"/>
      <sheetName val="一般收入简表"/>
      <sheetName val="Sheet2 (2)"/>
      <sheetName val="05明细"/>
      <sheetName val="中央地方及比重 (2)"/>
      <sheetName val="人均支出"/>
      <sheetName val="93-04地方本级支出占地方总收入比重 (2)"/>
      <sheetName val="地方总收支比较"/>
      <sheetName val="GDP"/>
      <sheetName val="GDP (2)"/>
      <sheetName val="1)"/>
      <sheetName val="历年集中增量"/>
      <sheetName val="历年集中增量 (2)"/>
      <sheetName val="历年集中两税增量"/>
      <sheetName val="历年集中所得税增量"/>
      <sheetName val="05集中增量"/>
      <sheetName val="05多负担"/>
      <sheetName val="2005集中增量"/>
      <sheetName val="历年集中增量分配"/>
      <sheetName val="历年财力性转移支付增量"/>
      <sheetName val="历年专项转移支付增量"/>
      <sheetName val="05转移支付简"/>
      <sheetName val="依赖程度3(转移支付总额除地方本级支出)"/>
      <sheetName val="Sheet2"/>
      <sheetName val="Sheet1"/>
      <sheetName val="留用比例图"/>
      <sheetName val="财力自给率图"/>
      <sheetName val="财力自给率图(返还作为自有收入)"/>
      <sheetName val="总人口人均财力差异系数图"/>
      <sheetName val="财政供养人口人均财力差异系数图"/>
      <sheetName val="历年地方总收入"/>
      <sheetName val="历年地方本级收入"/>
      <sheetName val="历年留用比例"/>
      <sheetName val="93-04地方本级支出占地方总收入比重"/>
      <sheetName val="94-04财力自给率"/>
      <sheetName val="94-04财力自给率(返还作为自有收入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地方税"/>
      <sheetName val="中央"/>
      <sheetName val="地方"/>
      <sheetName val="可持续发展指数"/>
      <sheetName val="可持续发展指数 (2)"/>
      <sheetName val="各地区GDP增长"/>
      <sheetName val="各地区GDP增长 (2)"/>
      <sheetName val="历年总人口人均财力"/>
      <sheetName val="历年地方本级支出"/>
      <sheetName val="一般收入简表"/>
      <sheetName val="Sheet2 (2)"/>
      <sheetName val="05明细"/>
      <sheetName val="中央地方及比重 (2)"/>
      <sheetName val="人均支出"/>
      <sheetName val="93-04地方本级支出占地方总收入比重 (2)"/>
      <sheetName val="地方总收支比较"/>
      <sheetName val="GDP"/>
      <sheetName val="GDP (2)"/>
      <sheetName val="1)"/>
      <sheetName val="历年集中增量"/>
      <sheetName val="历年集中增量 (2)"/>
      <sheetName val="历年集中两税增量"/>
      <sheetName val="历年集中所得税增量"/>
      <sheetName val="05集中增量"/>
      <sheetName val="05多负担"/>
      <sheetName val="2005集中增量"/>
      <sheetName val="历年集中增量分配"/>
      <sheetName val="历年财力性转移支付增量"/>
      <sheetName val="历年专项转移支付增量"/>
      <sheetName val="05转移支付简"/>
      <sheetName val="依赖程度3(转移支付总额除地方本级支出)"/>
      <sheetName val="Sheet2"/>
      <sheetName val="Sheet1"/>
      <sheetName val="留用比例图"/>
      <sheetName val="财力自给率图"/>
      <sheetName val="财力自给率图(返还作为自有收入)"/>
      <sheetName val="总人口人均财力差异系数图"/>
      <sheetName val="财政供养人口人均财力差异系数图"/>
      <sheetName val="历年地方总收入"/>
      <sheetName val="历年地方本级收入"/>
      <sheetName val="历年留用比例"/>
      <sheetName val="93-04地方本级支出占地方总收入比重"/>
      <sheetName val="94-04财力自给率"/>
      <sheetName val="94-04财力自给率(返还作为自有收入)"/>
      <sheetName val="国家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PKx"/>
      <sheetName val="C01-1"/>
      <sheetName val="P1012001"/>
      <sheetName val="表二"/>
      <sheetName val="表五"/>
      <sheetName val="2012.2.2 (整合)"/>
      <sheetName val="2012.2.2"/>
      <sheetName val="全市结转"/>
      <sheetName val="提前告知数"/>
      <sheetName val="2012年财力"/>
      <sheetName val="类型"/>
      <sheetName val="人民银行"/>
      <sheetName val="中央"/>
      <sheetName val="2007"/>
      <sheetName val="#REF"/>
      <sheetName val="四月份月报"/>
      <sheetName val="单位编码"/>
      <sheetName val="DDETABLE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</sheetNames>
    <sheetDataSet>
      <sheetData sheetId="0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"/>
      <sheetName val="各年度收费、罚没、专项收入.xls_Sheet3"/>
      <sheetName val="表二"/>
      <sheetName val="表五"/>
      <sheetName val="2012.2.2 (整合)"/>
      <sheetName val="2012.2.2"/>
      <sheetName val="全市结转"/>
      <sheetName val="提前告知数"/>
      <sheetName val="总人口"/>
      <sheetName val="基础编码"/>
      <sheetName val="省本级收入预计"/>
      <sheetName val="区划对应表"/>
      <sheetName val="1-4余额表"/>
      <sheetName val="四月份月报"/>
      <sheetName val="XL4Poppy"/>
      <sheetName val="DDETABLE "/>
      <sheetName val="#REF"/>
      <sheetName val="2000地方"/>
      <sheetName val="一般预算收入"/>
      <sheetName val="Financ. Overview"/>
      <sheetName val="Toolbox"/>
      <sheetName val="Main"/>
      <sheetName val="中央"/>
      <sheetName val="01北京市"/>
      <sheetName val="有效性列表"/>
      <sheetName val="录入表"/>
      <sheetName val="DY-（调整特殊因素）增量对应重点（汇报）"/>
      <sheetName val="C01-1"/>
      <sheetName val="mx"/>
      <sheetName val="单位编码"/>
      <sheetName val="_ESList"/>
      <sheetName val="表二 汇总表（业务处填）"/>
      <sheetName val="KKKKKKKK"/>
      <sheetName val="农业人口"/>
      <sheetName val="Open"/>
      <sheetName val="事业发展"/>
      <sheetName val="差异系数"/>
      <sheetName val="data"/>
      <sheetName val="公检法司编制"/>
      <sheetName val="行政编制"/>
      <sheetName val="人民银行"/>
      <sheetName val="2009"/>
      <sheetName val="财政部和发改委范围"/>
      <sheetName val="GDP"/>
      <sheetName val="本年收入合计"/>
      <sheetName val="POWER ASSUMPTIONS"/>
      <sheetName val="2007"/>
      <sheetName val="中小学生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  <sheetName val="Sheet3"/>
      <sheetName val="Sheet4"/>
      <sheetName val="laroux"/>
      <sheetName val="评估结果汇总表"/>
      <sheetName val="评估分类汇总表"/>
      <sheetName val="流动资产汇总表"/>
      <sheetName val="4货币现金"/>
      <sheetName val="5银行存款"/>
      <sheetName val="11应收帐款"/>
      <sheetName val="14预付帐"/>
      <sheetName val="16其他应收"/>
      <sheetName val="存货汇总"/>
      <sheetName val="23产成品 "/>
      <sheetName val="长期投资汇总表"/>
      <sheetName val="其他投资"/>
      <sheetName val="固定资产汇总表"/>
      <sheetName val="38房屋建筑"/>
      <sheetName val="41机器设备"/>
      <sheetName val="42车辆"/>
      <sheetName val="流动负债汇总表"/>
      <sheetName val="58应付帐"/>
      <sheetName val="61其他应付"/>
      <sheetName val="62应付工资"/>
      <sheetName val="63应付福利费"/>
      <sheetName val="64应交税金"/>
      <sheetName val="应付利润"/>
      <sheetName val="其他应交款"/>
      <sheetName val="长期负债汇总表"/>
      <sheetName val="在建"/>
      <sheetName val="XL4Poppy"/>
      <sheetName val="P1012001"/>
      <sheetName val=""/>
      <sheetName val="13 铁路配件"/>
      <sheetName val="KKKKKKKK"/>
      <sheetName val="_x005f_x0000__x005f_x0000__x005f_x0000__x005f_x0000__x0"/>
      <sheetName val="本年收入合计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表一"/>
      <sheetName val="表二"/>
      <sheetName val="表三"/>
      <sheetName val="表四"/>
      <sheetName val="表五"/>
      <sheetName val="表六1"/>
      <sheetName val="表六2"/>
      <sheetName val="表七1"/>
      <sheetName val="表七2"/>
      <sheetName val="表八"/>
      <sheetName val="表九"/>
      <sheetName val="表十"/>
      <sheetName val="表十一"/>
      <sheetName val="表十二"/>
      <sheetName val="表十三"/>
      <sheetName val="表十四"/>
      <sheetName val="表十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总帐"/>
      <sheetName val="调用表"/>
      <sheetName val="拨款表-基建"/>
      <sheetName val="其他处"/>
      <sheetName val="市州"/>
      <sheetName val="环保"/>
      <sheetName val="发改委来文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4"/>
    <pageSetUpPr fitToPage="1"/>
  </sheetPr>
  <dimension ref="A1:IS41"/>
  <sheetViews>
    <sheetView tabSelected="1" zoomScale="130" zoomScaleNormal="130" defaultGridColor="0" colorId="8" workbookViewId="0">
      <pane ySplit="3" topLeftCell="A4" activePane="bottomLeft" state="frozen"/>
      <selection/>
      <selection pane="bottomLeft" activeCell="E35" sqref="E35"/>
    </sheetView>
  </sheetViews>
  <sheetFormatPr defaultColWidth="9" defaultRowHeight="14.25"/>
  <cols>
    <col min="1" max="1" width="24.5166666666667" style="3" customWidth="1"/>
    <col min="2" max="2" width="9.23333333333333" style="4" customWidth="1"/>
    <col min="3" max="3" width="9.13333333333333" style="5" customWidth="1"/>
    <col min="4" max="4" width="10" style="5" customWidth="1"/>
    <col min="5" max="5" width="10.3833333333333" style="6" customWidth="1"/>
    <col min="6" max="6" width="9.03333333333333" style="5" customWidth="1"/>
    <col min="7" max="7" width="8.94166666666667" style="7" customWidth="1"/>
    <col min="8" max="8" width="5.85833333333333" style="6" customWidth="1"/>
    <col min="9" max="250" width="9" style="6"/>
    <col min="251" max="16384" width="9" style="8"/>
  </cols>
  <sheetData>
    <row r="1" ht="25" customHeight="1" spans="1:8">
      <c r="A1" s="9" t="s">
        <v>0</v>
      </c>
      <c r="B1" s="10"/>
      <c r="C1" s="10"/>
      <c r="D1" s="10"/>
      <c r="E1" s="9"/>
      <c r="F1" s="10"/>
      <c r="G1" s="9"/>
      <c r="H1" s="9"/>
    </row>
    <row r="2" spans="3:8">
      <c r="C2" s="11"/>
      <c r="D2" s="11"/>
      <c r="E2" s="12"/>
      <c r="F2" s="13"/>
      <c r="G2" s="12" t="s">
        <v>1</v>
      </c>
      <c r="H2" s="12"/>
    </row>
    <row r="3" ht="31" customHeight="1" spans="1:8">
      <c r="A3" s="14" t="s">
        <v>2</v>
      </c>
      <c r="B3" s="15" t="s">
        <v>3</v>
      </c>
      <c r="C3" s="16" t="s">
        <v>4</v>
      </c>
      <c r="D3" s="16" t="s">
        <v>5</v>
      </c>
      <c r="E3" s="17" t="s">
        <v>6</v>
      </c>
      <c r="F3" s="16" t="s">
        <v>7</v>
      </c>
      <c r="G3" s="17" t="s">
        <v>8</v>
      </c>
      <c r="H3" s="14" t="s">
        <v>9</v>
      </c>
    </row>
    <row r="4" spans="1:8">
      <c r="A4" s="18" t="s">
        <v>10</v>
      </c>
      <c r="B4" s="19">
        <f>SUM(B5:B18)</f>
        <v>9710</v>
      </c>
      <c r="C4" s="20">
        <f>SUM(C5:C18)</f>
        <v>9771</v>
      </c>
      <c r="D4" s="20">
        <f>SUM(D5:D18)</f>
        <v>10388</v>
      </c>
      <c r="E4" s="21">
        <f t="shared" ref="E4:E7" si="0">D4/C4*100</f>
        <v>106.314604441715</v>
      </c>
      <c r="F4" s="19">
        <f>D4-B4</f>
        <v>678</v>
      </c>
      <c r="G4" s="22">
        <f>F4/B4</f>
        <v>0.0698249227600412</v>
      </c>
      <c r="H4" s="23"/>
    </row>
    <row r="5" ht="17" customHeight="1" spans="1:8">
      <c r="A5" s="24" t="s">
        <v>11</v>
      </c>
      <c r="B5" s="25">
        <v>4164</v>
      </c>
      <c r="C5" s="26">
        <v>4245</v>
      </c>
      <c r="D5" s="26">
        <v>5457</v>
      </c>
      <c r="E5" s="21">
        <f t="shared" si="0"/>
        <v>128.551236749117</v>
      </c>
      <c r="F5" s="19">
        <f t="shared" ref="F4:F7" si="1">D5-B5</f>
        <v>1293</v>
      </c>
      <c r="G5" s="22">
        <f t="shared" ref="G4:G7" si="2">F5/B5</f>
        <v>0.310518731988473</v>
      </c>
      <c r="H5" s="23"/>
    </row>
    <row r="6" ht="17" customHeight="1" spans="1:8">
      <c r="A6" s="24" t="s">
        <v>12</v>
      </c>
      <c r="B6" s="25">
        <v>1069</v>
      </c>
      <c r="C6" s="26">
        <v>1203</v>
      </c>
      <c r="D6" s="26">
        <v>1408</v>
      </c>
      <c r="E6" s="21">
        <f t="shared" si="0"/>
        <v>117.040731504572</v>
      </c>
      <c r="F6" s="19">
        <f t="shared" si="1"/>
        <v>339</v>
      </c>
      <c r="G6" s="22">
        <f t="shared" si="2"/>
        <v>0.31711880261927</v>
      </c>
      <c r="H6" s="23"/>
    </row>
    <row r="7" ht="17" customHeight="1" spans="1:8">
      <c r="A7" s="24" t="s">
        <v>13</v>
      </c>
      <c r="B7" s="25">
        <v>369</v>
      </c>
      <c r="C7" s="26">
        <v>370</v>
      </c>
      <c r="D7" s="26">
        <v>290</v>
      </c>
      <c r="E7" s="21">
        <f t="shared" si="0"/>
        <v>78.3783783783784</v>
      </c>
      <c r="F7" s="19">
        <f t="shared" si="1"/>
        <v>-79</v>
      </c>
      <c r="G7" s="22">
        <f t="shared" si="2"/>
        <v>-0.214092140921409</v>
      </c>
      <c r="H7" s="23"/>
    </row>
    <row r="8" spans="1:8">
      <c r="A8" s="24" t="s">
        <v>14</v>
      </c>
      <c r="B8" s="25">
        <v>0</v>
      </c>
      <c r="C8" s="26"/>
      <c r="D8" s="26"/>
      <c r="E8" s="21"/>
      <c r="F8" s="19"/>
      <c r="G8" s="22"/>
      <c r="H8" s="23"/>
    </row>
    <row r="9" ht="17" customHeight="1" spans="1:8">
      <c r="A9" s="24" t="s">
        <v>15</v>
      </c>
      <c r="B9" s="25">
        <v>407</v>
      </c>
      <c r="C9" s="26">
        <v>402</v>
      </c>
      <c r="D9" s="26">
        <v>578</v>
      </c>
      <c r="E9" s="21">
        <f t="shared" ref="E9:E15" si="3">D9/C9*100</f>
        <v>143.781094527363</v>
      </c>
      <c r="F9" s="19">
        <f t="shared" ref="F9:F15" si="4">D9-B9</f>
        <v>171</v>
      </c>
      <c r="G9" s="22">
        <f t="shared" ref="G9:G15" si="5">F9/B9</f>
        <v>0.42014742014742</v>
      </c>
      <c r="H9" s="23"/>
    </row>
    <row r="10" ht="17" customHeight="1" spans="1:8">
      <c r="A10" s="24" t="s">
        <v>16</v>
      </c>
      <c r="B10" s="25">
        <v>301</v>
      </c>
      <c r="C10" s="26">
        <v>247</v>
      </c>
      <c r="D10" s="26">
        <v>386</v>
      </c>
      <c r="E10" s="21">
        <f t="shared" si="3"/>
        <v>156.275303643725</v>
      </c>
      <c r="F10" s="19">
        <f t="shared" si="4"/>
        <v>85</v>
      </c>
      <c r="G10" s="22">
        <f t="shared" si="5"/>
        <v>0.282392026578073</v>
      </c>
      <c r="H10" s="23"/>
    </row>
    <row r="11" ht="17" customHeight="1" spans="1:8">
      <c r="A11" s="24" t="s">
        <v>17</v>
      </c>
      <c r="B11" s="25">
        <v>393</v>
      </c>
      <c r="C11" s="26">
        <v>353</v>
      </c>
      <c r="D11" s="26">
        <v>424</v>
      </c>
      <c r="E11" s="21">
        <f t="shared" si="3"/>
        <v>120.113314447592</v>
      </c>
      <c r="F11" s="19">
        <f t="shared" si="4"/>
        <v>31</v>
      </c>
      <c r="G11" s="22">
        <f t="shared" si="5"/>
        <v>0.0788804071246819</v>
      </c>
      <c r="H11" s="23"/>
    </row>
    <row r="12" ht="17" customHeight="1" spans="1:8">
      <c r="A12" s="24" t="s">
        <v>18</v>
      </c>
      <c r="B12" s="25">
        <v>304</v>
      </c>
      <c r="C12" s="26">
        <v>239</v>
      </c>
      <c r="D12" s="26">
        <v>375</v>
      </c>
      <c r="E12" s="21">
        <f t="shared" si="3"/>
        <v>156.903765690377</v>
      </c>
      <c r="F12" s="19">
        <f t="shared" si="4"/>
        <v>71</v>
      </c>
      <c r="G12" s="22">
        <f t="shared" si="5"/>
        <v>0.233552631578947</v>
      </c>
      <c r="H12" s="23"/>
    </row>
    <row r="13" ht="17" customHeight="1" spans="1:8">
      <c r="A13" s="24" t="s">
        <v>19</v>
      </c>
      <c r="B13" s="25">
        <v>2258</v>
      </c>
      <c r="C13" s="26">
        <v>2228</v>
      </c>
      <c r="D13" s="26">
        <v>1017</v>
      </c>
      <c r="E13" s="21">
        <f t="shared" si="3"/>
        <v>45.6463195691203</v>
      </c>
      <c r="F13" s="19">
        <f t="shared" si="4"/>
        <v>-1241</v>
      </c>
      <c r="G13" s="22">
        <f t="shared" si="5"/>
        <v>-0.549601417183348</v>
      </c>
      <c r="H13" s="23"/>
    </row>
    <row r="14" ht="17" customHeight="1" spans="1:8">
      <c r="A14" s="24" t="s">
        <v>20</v>
      </c>
      <c r="B14" s="25">
        <v>393</v>
      </c>
      <c r="C14" s="26">
        <v>429</v>
      </c>
      <c r="D14" s="26">
        <v>221</v>
      </c>
      <c r="E14" s="21">
        <f t="shared" si="3"/>
        <v>51.5151515151515</v>
      </c>
      <c r="F14" s="19">
        <f t="shared" si="4"/>
        <v>-172</v>
      </c>
      <c r="G14" s="22">
        <f t="shared" si="5"/>
        <v>-0.43765903307888</v>
      </c>
      <c r="H14" s="23"/>
    </row>
    <row r="15" ht="17" customHeight="1" spans="1:8">
      <c r="A15" s="24" t="s">
        <v>21</v>
      </c>
      <c r="B15" s="25">
        <v>52</v>
      </c>
      <c r="C15" s="26">
        <v>55</v>
      </c>
      <c r="D15" s="26">
        <v>232</v>
      </c>
      <c r="E15" s="21">
        <f t="shared" si="3"/>
        <v>421.818181818182</v>
      </c>
      <c r="F15" s="19">
        <f t="shared" si="4"/>
        <v>180</v>
      </c>
      <c r="G15" s="22">
        <f t="shared" si="5"/>
        <v>3.46153846153846</v>
      </c>
      <c r="H15" s="23"/>
    </row>
    <row r="16" spans="1:8">
      <c r="A16" s="24" t="s">
        <v>22</v>
      </c>
      <c r="B16" s="25"/>
      <c r="C16" s="26"/>
      <c r="D16" s="26"/>
      <c r="E16" s="21"/>
      <c r="F16" s="19"/>
      <c r="G16" s="22"/>
      <c r="H16" s="23"/>
    </row>
    <row r="17" spans="1:8">
      <c r="A17" s="24" t="s">
        <v>23</v>
      </c>
      <c r="B17" s="25"/>
      <c r="C17" s="26"/>
      <c r="D17" s="26"/>
      <c r="E17" s="21"/>
      <c r="F17" s="19"/>
      <c r="G17" s="22"/>
      <c r="H17" s="23"/>
    </row>
    <row r="18" spans="1:8">
      <c r="A18" s="24" t="s">
        <v>24</v>
      </c>
      <c r="B18" s="25"/>
      <c r="C18" s="26"/>
      <c r="D18" s="26"/>
      <c r="E18" s="21"/>
      <c r="F18" s="19"/>
      <c r="G18" s="22"/>
      <c r="H18" s="23"/>
    </row>
    <row r="19" spans="1:8">
      <c r="A19" s="18" t="s">
        <v>25</v>
      </c>
      <c r="B19" s="19">
        <f>SUM(B20:B25)</f>
        <v>2020</v>
      </c>
      <c r="C19" s="20">
        <f>SUM(C20:C25)</f>
        <v>2077</v>
      </c>
      <c r="D19" s="20">
        <f>SUM(D20:D25)</f>
        <v>3176</v>
      </c>
      <c r="E19" s="21">
        <f t="shared" ref="E19:E22" si="6">D19/C19*100</f>
        <v>152.912855079441</v>
      </c>
      <c r="F19" s="19">
        <f t="shared" ref="F19:F22" si="7">D19-B19</f>
        <v>1156</v>
      </c>
      <c r="G19" s="22">
        <f t="shared" ref="G19:G22" si="8">F19/B19</f>
        <v>0.572277227722772</v>
      </c>
      <c r="H19" s="23"/>
    </row>
    <row r="20" ht="17" customHeight="1" spans="1:8">
      <c r="A20" s="24" t="s">
        <v>26</v>
      </c>
      <c r="B20" s="25">
        <v>575</v>
      </c>
      <c r="C20" s="26">
        <v>577</v>
      </c>
      <c r="D20" s="26">
        <v>825</v>
      </c>
      <c r="E20" s="21">
        <f t="shared" si="6"/>
        <v>142.980935875217</v>
      </c>
      <c r="F20" s="19">
        <f t="shared" si="7"/>
        <v>250</v>
      </c>
      <c r="G20" s="22">
        <f t="shared" si="8"/>
        <v>0.434782608695652</v>
      </c>
      <c r="H20" s="23"/>
    </row>
    <row r="21" ht="17" customHeight="1" spans="1:8">
      <c r="A21" s="24" t="s">
        <v>27</v>
      </c>
      <c r="B21" s="25">
        <v>467</v>
      </c>
      <c r="C21" s="26">
        <v>487</v>
      </c>
      <c r="D21" s="26">
        <v>92</v>
      </c>
      <c r="E21" s="21">
        <f t="shared" si="6"/>
        <v>18.8911704312115</v>
      </c>
      <c r="F21" s="19">
        <f t="shared" si="7"/>
        <v>-375</v>
      </c>
      <c r="G21" s="22">
        <f t="shared" si="8"/>
        <v>-0.802997858672377</v>
      </c>
      <c r="H21" s="23"/>
    </row>
    <row r="22" ht="17" customHeight="1" spans="1:8">
      <c r="A22" s="24" t="s">
        <v>28</v>
      </c>
      <c r="B22" s="25">
        <v>71</v>
      </c>
      <c r="C22" s="26">
        <v>69</v>
      </c>
      <c r="D22" s="26">
        <v>986</v>
      </c>
      <c r="E22" s="21">
        <f t="shared" si="6"/>
        <v>1428.98550724638</v>
      </c>
      <c r="F22" s="19">
        <f t="shared" si="7"/>
        <v>915</v>
      </c>
      <c r="G22" s="22">
        <f t="shared" si="8"/>
        <v>12.887323943662</v>
      </c>
      <c r="H22" s="23"/>
    </row>
    <row r="23" ht="17" customHeight="1" spans="1:8">
      <c r="A23" s="24" t="s">
        <v>29</v>
      </c>
      <c r="B23" s="25">
        <v>0</v>
      </c>
      <c r="C23" s="26"/>
      <c r="D23" s="26">
        <v>0</v>
      </c>
      <c r="E23" s="21"/>
      <c r="F23" s="19"/>
      <c r="G23" s="22"/>
      <c r="H23" s="23"/>
    </row>
    <row r="24" ht="28.5" spans="1:8">
      <c r="A24" s="24" t="s">
        <v>30</v>
      </c>
      <c r="B24" s="25">
        <v>627</v>
      </c>
      <c r="C24" s="26">
        <v>609</v>
      </c>
      <c r="D24" s="26">
        <v>186</v>
      </c>
      <c r="E24" s="21">
        <f>D24/C24*100</f>
        <v>30.5418719211823</v>
      </c>
      <c r="F24" s="19">
        <f>D24-B24</f>
        <v>-441</v>
      </c>
      <c r="G24" s="22">
        <f>F24/B24</f>
        <v>-0.703349282296651</v>
      </c>
      <c r="H24" s="23"/>
    </row>
    <row r="25" ht="17" customHeight="1" spans="1:8">
      <c r="A25" s="24" t="s">
        <v>31</v>
      </c>
      <c r="B25" s="25">
        <v>280</v>
      </c>
      <c r="C25" s="26">
        <v>335</v>
      </c>
      <c r="D25" s="26">
        <v>1087</v>
      </c>
      <c r="E25" s="21">
        <f t="shared" ref="E24:E34" si="9">D25/C25*100</f>
        <v>324.477611940299</v>
      </c>
      <c r="F25" s="19">
        <f t="shared" ref="F24:F34" si="10">D25-B25</f>
        <v>807</v>
      </c>
      <c r="G25" s="22">
        <f t="shared" ref="G24:G34" si="11">F25/B25</f>
        <v>2.88214285714286</v>
      </c>
      <c r="H25" s="23"/>
    </row>
    <row r="26" s="1" customFormat="1" ht="17" customHeight="1" spans="1:253">
      <c r="A26" s="27" t="s">
        <v>32</v>
      </c>
      <c r="B26" s="28">
        <f>B4+B19</f>
        <v>11730</v>
      </c>
      <c r="C26" s="28">
        <f>C4+C19</f>
        <v>11848</v>
      </c>
      <c r="D26" s="28">
        <f>D4+D19</f>
        <v>13564</v>
      </c>
      <c r="E26" s="29">
        <f t="shared" si="9"/>
        <v>114.483457123565</v>
      </c>
      <c r="F26" s="30">
        <f t="shared" si="10"/>
        <v>1834</v>
      </c>
      <c r="G26" s="31">
        <f t="shared" si="11"/>
        <v>0.156351236146633</v>
      </c>
      <c r="H26" s="32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39"/>
      <c r="AL26" s="39"/>
      <c r="AM26" s="39"/>
      <c r="AN26" s="39"/>
      <c r="AO26" s="39"/>
      <c r="AP26" s="39"/>
      <c r="AQ26" s="39"/>
      <c r="AR26" s="39"/>
      <c r="AS26" s="39"/>
      <c r="AT26" s="39"/>
      <c r="AU26" s="39"/>
      <c r="AV26" s="39"/>
      <c r="AW26" s="39"/>
      <c r="AX26" s="39"/>
      <c r="AY26" s="39"/>
      <c r="AZ26" s="39"/>
      <c r="BA26" s="39"/>
      <c r="BB26" s="39"/>
      <c r="BC26" s="39"/>
      <c r="BD26" s="39"/>
      <c r="BE26" s="39"/>
      <c r="BF26" s="39"/>
      <c r="BG26" s="39"/>
      <c r="BH26" s="39"/>
      <c r="BI26" s="39"/>
      <c r="BJ26" s="39"/>
      <c r="BK26" s="39"/>
      <c r="BL26" s="39"/>
      <c r="BM26" s="39"/>
      <c r="BN26" s="39"/>
      <c r="BO26" s="39"/>
      <c r="BP26" s="39"/>
      <c r="BQ26" s="39"/>
      <c r="BR26" s="39"/>
      <c r="BS26" s="39"/>
      <c r="BT26" s="39"/>
      <c r="BU26" s="39"/>
      <c r="BV26" s="39"/>
      <c r="BW26" s="39"/>
      <c r="BX26" s="39"/>
      <c r="BY26" s="39"/>
      <c r="BZ26" s="39"/>
      <c r="CA26" s="39"/>
      <c r="CB26" s="39"/>
      <c r="CC26" s="39"/>
      <c r="CD26" s="39"/>
      <c r="CE26" s="39"/>
      <c r="CF26" s="39"/>
      <c r="CG26" s="39"/>
      <c r="CH26" s="39"/>
      <c r="CI26" s="39"/>
      <c r="CJ26" s="39"/>
      <c r="CK26" s="39"/>
      <c r="CL26" s="39"/>
      <c r="CM26" s="39"/>
      <c r="CN26" s="39"/>
      <c r="CO26" s="39"/>
      <c r="CP26" s="39"/>
      <c r="CQ26" s="39"/>
      <c r="CR26" s="39"/>
      <c r="CS26" s="39"/>
      <c r="CT26" s="39"/>
      <c r="CU26" s="39"/>
      <c r="CV26" s="39"/>
      <c r="CW26" s="39"/>
      <c r="CX26" s="39"/>
      <c r="CY26" s="39"/>
      <c r="CZ26" s="39"/>
      <c r="DA26" s="39"/>
      <c r="DB26" s="39"/>
      <c r="DC26" s="39"/>
      <c r="DD26" s="39"/>
      <c r="DE26" s="39"/>
      <c r="DF26" s="39"/>
      <c r="DG26" s="39"/>
      <c r="DH26" s="39"/>
      <c r="DI26" s="39"/>
      <c r="DJ26" s="39"/>
      <c r="DK26" s="39"/>
      <c r="DL26" s="39"/>
      <c r="DM26" s="39"/>
      <c r="DN26" s="39"/>
      <c r="DO26" s="39"/>
      <c r="DP26" s="39"/>
      <c r="DQ26" s="39"/>
      <c r="DR26" s="39"/>
      <c r="DS26" s="39"/>
      <c r="DT26" s="39"/>
      <c r="DU26" s="39"/>
      <c r="DV26" s="39"/>
      <c r="DW26" s="39"/>
      <c r="DX26" s="39"/>
      <c r="DY26" s="39"/>
      <c r="DZ26" s="39"/>
      <c r="EA26" s="39"/>
      <c r="EB26" s="39"/>
      <c r="EC26" s="39"/>
      <c r="ED26" s="39"/>
      <c r="EE26" s="39"/>
      <c r="EF26" s="39"/>
      <c r="EG26" s="39"/>
      <c r="EH26" s="39"/>
      <c r="EI26" s="39"/>
      <c r="EJ26" s="39"/>
      <c r="EK26" s="39"/>
      <c r="EL26" s="39"/>
      <c r="EM26" s="39"/>
      <c r="EN26" s="39"/>
      <c r="EO26" s="39"/>
      <c r="EP26" s="39"/>
      <c r="EQ26" s="39"/>
      <c r="ER26" s="39"/>
      <c r="ES26" s="39"/>
      <c r="ET26" s="39"/>
      <c r="EU26" s="39"/>
      <c r="EV26" s="39"/>
      <c r="EW26" s="39"/>
      <c r="EX26" s="39"/>
      <c r="EY26" s="39"/>
      <c r="EZ26" s="39"/>
      <c r="FA26" s="39"/>
      <c r="FB26" s="39"/>
      <c r="FC26" s="39"/>
      <c r="FD26" s="39"/>
      <c r="FE26" s="39"/>
      <c r="FF26" s="39"/>
      <c r="FG26" s="39"/>
      <c r="FH26" s="39"/>
      <c r="FI26" s="39"/>
      <c r="FJ26" s="39"/>
      <c r="FK26" s="39"/>
      <c r="FL26" s="39"/>
      <c r="FM26" s="39"/>
      <c r="FN26" s="39"/>
      <c r="FO26" s="39"/>
      <c r="FP26" s="39"/>
      <c r="FQ26" s="39"/>
      <c r="FR26" s="39"/>
      <c r="FS26" s="39"/>
      <c r="FT26" s="39"/>
      <c r="FU26" s="39"/>
      <c r="FV26" s="39"/>
      <c r="FW26" s="39"/>
      <c r="FX26" s="39"/>
      <c r="FY26" s="39"/>
      <c r="FZ26" s="39"/>
      <c r="GA26" s="39"/>
      <c r="GB26" s="39"/>
      <c r="GC26" s="39"/>
      <c r="GD26" s="39"/>
      <c r="GE26" s="39"/>
      <c r="GF26" s="39"/>
      <c r="GG26" s="39"/>
      <c r="GH26" s="39"/>
      <c r="GI26" s="39"/>
      <c r="GJ26" s="39"/>
      <c r="GK26" s="39"/>
      <c r="GL26" s="39"/>
      <c r="GM26" s="39"/>
      <c r="GN26" s="39"/>
      <c r="GO26" s="39"/>
      <c r="GP26" s="39"/>
      <c r="GQ26" s="39"/>
      <c r="GR26" s="39"/>
      <c r="GS26" s="39"/>
      <c r="GT26" s="39"/>
      <c r="GU26" s="39"/>
      <c r="GV26" s="39"/>
      <c r="GW26" s="39"/>
      <c r="GX26" s="39"/>
      <c r="GY26" s="39"/>
      <c r="GZ26" s="39"/>
      <c r="HA26" s="39"/>
      <c r="HB26" s="39"/>
      <c r="HC26" s="39"/>
      <c r="HD26" s="39"/>
      <c r="HE26" s="39"/>
      <c r="HF26" s="39"/>
      <c r="HG26" s="39"/>
      <c r="HH26" s="39"/>
      <c r="HI26" s="39"/>
      <c r="HJ26" s="39"/>
      <c r="HK26" s="39"/>
      <c r="HL26" s="39"/>
      <c r="HM26" s="39"/>
      <c r="HN26" s="39"/>
      <c r="HO26" s="39"/>
      <c r="HP26" s="39"/>
      <c r="HQ26" s="39"/>
      <c r="HR26" s="39"/>
      <c r="HS26" s="39"/>
      <c r="HT26" s="39"/>
      <c r="HU26" s="39"/>
      <c r="HV26" s="39"/>
      <c r="HW26" s="39"/>
      <c r="HX26" s="39"/>
      <c r="HY26" s="39"/>
      <c r="HZ26" s="39"/>
      <c r="IA26" s="39"/>
      <c r="IB26" s="39"/>
      <c r="IC26" s="39"/>
      <c r="ID26" s="39"/>
      <c r="IE26" s="39"/>
      <c r="IF26" s="39"/>
      <c r="IG26" s="39"/>
      <c r="IH26" s="39"/>
      <c r="II26" s="39"/>
      <c r="IJ26" s="39"/>
      <c r="IK26" s="39"/>
      <c r="IL26" s="39"/>
      <c r="IM26" s="39"/>
      <c r="IN26" s="39"/>
      <c r="IO26" s="39"/>
      <c r="IP26" s="39"/>
      <c r="IQ26" s="41"/>
      <c r="IR26" s="41"/>
      <c r="IS26" s="41"/>
    </row>
    <row r="27" s="2" customFormat="1" ht="17" customHeight="1" spans="1:253">
      <c r="A27" s="18" t="s">
        <v>33</v>
      </c>
      <c r="B27" s="20">
        <v>8630</v>
      </c>
      <c r="C27" s="20">
        <v>9031</v>
      </c>
      <c r="D27" s="20">
        <f>SUM(D28:D30)</f>
        <v>10916.1428571429</v>
      </c>
      <c r="E27" s="21">
        <f t="shared" si="9"/>
        <v>120.874131958176</v>
      </c>
      <c r="F27" s="19">
        <f t="shared" si="10"/>
        <v>2286.14285714286</v>
      </c>
      <c r="G27" s="22">
        <f t="shared" si="11"/>
        <v>0.264906472438338</v>
      </c>
      <c r="H27" s="23"/>
      <c r="IQ27" s="8"/>
      <c r="IR27" s="8"/>
      <c r="IS27" s="8"/>
    </row>
    <row r="28" s="2" customFormat="1" ht="17" customHeight="1" spans="1:253">
      <c r="A28" s="33" t="s">
        <v>34</v>
      </c>
      <c r="B28" s="20">
        <f>B5/0.375*0.5</f>
        <v>5552</v>
      </c>
      <c r="C28" s="20">
        <f>C5/0.375*0.5</f>
        <v>5660</v>
      </c>
      <c r="D28" s="20">
        <v>7275</v>
      </c>
      <c r="E28" s="21">
        <f t="shared" si="9"/>
        <v>128.533568904594</v>
      </c>
      <c r="F28" s="19">
        <f t="shared" si="10"/>
        <v>1723</v>
      </c>
      <c r="G28" s="22">
        <f t="shared" si="11"/>
        <v>0.310338616714697</v>
      </c>
      <c r="H28" s="23"/>
      <c r="IQ28" s="8"/>
      <c r="IR28" s="8"/>
      <c r="IS28" s="8"/>
    </row>
    <row r="29" s="2" customFormat="1" ht="17" customHeight="1" spans="1:253">
      <c r="A29" s="33" t="s">
        <v>35</v>
      </c>
      <c r="B29" s="26">
        <v>2289</v>
      </c>
      <c r="C29" s="26">
        <v>2578</v>
      </c>
      <c r="D29" s="26">
        <f>D6*0.6/0.28</f>
        <v>3017.14285714286</v>
      </c>
      <c r="E29" s="21">
        <f t="shared" si="9"/>
        <v>117.034245816247</v>
      </c>
      <c r="F29" s="19">
        <f t="shared" si="10"/>
        <v>728.14285714286</v>
      </c>
      <c r="G29" s="22">
        <f t="shared" si="11"/>
        <v>0.318105223740874</v>
      </c>
      <c r="H29" s="23"/>
      <c r="IQ29" s="8"/>
      <c r="IR29" s="8"/>
      <c r="IS29" s="8"/>
    </row>
    <row r="30" s="2" customFormat="1" ht="17" customHeight="1" spans="1:253">
      <c r="A30" s="33" t="s">
        <v>36</v>
      </c>
      <c r="B30" s="26">
        <v>789</v>
      </c>
      <c r="C30" s="26">
        <f>C7*0.6/0.28</f>
        <v>792.857142857143</v>
      </c>
      <c r="D30" s="26">
        <v>624</v>
      </c>
      <c r="E30" s="21">
        <f t="shared" si="9"/>
        <v>78.7027027027027</v>
      </c>
      <c r="F30" s="19">
        <f t="shared" si="10"/>
        <v>-165</v>
      </c>
      <c r="G30" s="22">
        <f t="shared" si="11"/>
        <v>-0.209125475285171</v>
      </c>
      <c r="H30" s="23"/>
      <c r="IQ30" s="8"/>
      <c r="IR30" s="8"/>
      <c r="IS30" s="8"/>
    </row>
    <row r="31" s="2" customFormat="1" ht="17" customHeight="1" spans="1:253">
      <c r="A31" s="18" t="s">
        <v>37</v>
      </c>
      <c r="B31" s="20">
        <v>2134</v>
      </c>
      <c r="C31" s="20">
        <v>2192</v>
      </c>
      <c r="D31" s="20">
        <v>2708</v>
      </c>
      <c r="E31" s="21">
        <f t="shared" si="9"/>
        <v>123.540145985401</v>
      </c>
      <c r="F31" s="19">
        <f t="shared" si="10"/>
        <v>574</v>
      </c>
      <c r="G31" s="22">
        <f t="shared" si="11"/>
        <v>0.268978444236176</v>
      </c>
      <c r="H31" s="23"/>
      <c r="IQ31" s="8"/>
      <c r="IR31" s="8"/>
      <c r="IS31" s="8"/>
    </row>
    <row r="32" s="2" customFormat="1" ht="17" customHeight="1" spans="1:253">
      <c r="A32" s="33" t="s">
        <v>38</v>
      </c>
      <c r="B32" s="26">
        <f>B5*0.125/0.375</f>
        <v>1388</v>
      </c>
      <c r="C32" s="26">
        <f>C5*0.125/0.375</f>
        <v>1415</v>
      </c>
      <c r="D32" s="26">
        <f>D5*0.125/0.375</f>
        <v>1819</v>
      </c>
      <c r="E32" s="21">
        <f t="shared" si="9"/>
        <v>128.551236749117</v>
      </c>
      <c r="F32" s="19">
        <f t="shared" si="10"/>
        <v>431</v>
      </c>
      <c r="G32" s="22">
        <f t="shared" si="11"/>
        <v>0.310518731988473</v>
      </c>
      <c r="H32" s="23"/>
      <c r="IQ32" s="8"/>
      <c r="IR32" s="8"/>
      <c r="IS32" s="8"/>
    </row>
    <row r="33" s="2" customFormat="1" ht="17" customHeight="1" spans="1:253">
      <c r="A33" s="33" t="s">
        <v>39</v>
      </c>
      <c r="B33" s="26">
        <f>B6*0.12/0.28</f>
        <v>458.142857142857</v>
      </c>
      <c r="C33" s="26">
        <f>C6*0.12/0.28</f>
        <v>515.571428571428</v>
      </c>
      <c r="D33" s="26">
        <f>D6*0.12/0.28</f>
        <v>603.428571428571</v>
      </c>
      <c r="E33" s="21">
        <f t="shared" si="9"/>
        <v>117.040731504572</v>
      </c>
      <c r="F33" s="19">
        <f t="shared" si="10"/>
        <v>145.285714285714</v>
      </c>
      <c r="G33" s="22">
        <f t="shared" si="11"/>
        <v>0.31711880261927</v>
      </c>
      <c r="H33" s="23"/>
      <c r="IQ33" s="8"/>
      <c r="IR33" s="8"/>
      <c r="IS33" s="8"/>
    </row>
    <row r="34" s="2" customFormat="1" ht="17" customHeight="1" spans="1:253">
      <c r="A34" s="33" t="s">
        <v>40</v>
      </c>
      <c r="B34" s="26">
        <f>B7*0.12/0.28</f>
        <v>158.142857142857</v>
      </c>
      <c r="C34" s="26">
        <f>C7*0.12/0.28</f>
        <v>158.571428571429</v>
      </c>
      <c r="D34" s="26">
        <v>125</v>
      </c>
      <c r="E34" s="21">
        <f t="shared" si="9"/>
        <v>78.8288288288288</v>
      </c>
      <c r="F34" s="19">
        <f t="shared" si="10"/>
        <v>-33.142857142857</v>
      </c>
      <c r="G34" s="22">
        <f t="shared" si="11"/>
        <v>-0.209575429087623</v>
      </c>
      <c r="H34" s="23"/>
      <c r="IQ34" s="8"/>
      <c r="IR34" s="8"/>
      <c r="IS34" s="8"/>
    </row>
    <row r="35" s="2" customFormat="1" ht="17" customHeight="1" spans="1:253">
      <c r="A35" s="33" t="s">
        <v>41</v>
      </c>
      <c r="B35" s="26"/>
      <c r="C35" s="26"/>
      <c r="D35" s="26"/>
      <c r="E35" s="21"/>
      <c r="F35" s="19"/>
      <c r="G35" s="22"/>
      <c r="H35" s="23"/>
      <c r="IQ35" s="8"/>
      <c r="IR35" s="8"/>
      <c r="IS35" s="8"/>
    </row>
    <row r="36" s="2" customFormat="1" ht="17" customHeight="1" spans="1:253">
      <c r="A36" s="33" t="s">
        <v>42</v>
      </c>
      <c r="B36" s="26">
        <f>B12*0.3/0.7</f>
        <v>130.285714285714</v>
      </c>
      <c r="C36" s="26">
        <v>102</v>
      </c>
      <c r="D36" s="26">
        <f>D12*0.3/0.7</f>
        <v>160.714285714286</v>
      </c>
      <c r="E36" s="21">
        <f t="shared" ref="E36:E39" si="12">D36/C36*100</f>
        <v>157.563025210084</v>
      </c>
      <c r="F36" s="19">
        <f t="shared" ref="F36:F40" si="13">D36-B36</f>
        <v>30.428571428572</v>
      </c>
      <c r="G36" s="22">
        <f t="shared" ref="G36:G39" si="14">F36/B36</f>
        <v>0.233552631578952</v>
      </c>
      <c r="H36" s="23"/>
      <c r="IQ36" s="8"/>
      <c r="IR36" s="8"/>
      <c r="IS36" s="8"/>
    </row>
    <row r="37" s="2" customFormat="1" ht="17" customHeight="1" spans="1:253">
      <c r="A37" s="33" t="s">
        <v>43</v>
      </c>
      <c r="B37" s="26"/>
      <c r="C37" s="26"/>
      <c r="D37" s="26"/>
      <c r="E37" s="21"/>
      <c r="F37" s="19"/>
      <c r="G37" s="22"/>
      <c r="H37" s="23"/>
      <c r="IQ37" s="8"/>
      <c r="IR37" s="8"/>
      <c r="IS37" s="8"/>
    </row>
    <row r="38" s="2" customFormat="1" ht="17" customHeight="1" spans="1:253">
      <c r="A38" s="18" t="s">
        <v>44</v>
      </c>
      <c r="B38" s="20">
        <f>B27+B31</f>
        <v>10764</v>
      </c>
      <c r="C38" s="20">
        <f>C27+C31</f>
        <v>11223</v>
      </c>
      <c r="D38" s="20">
        <f>D27+D31</f>
        <v>13624.1428571429</v>
      </c>
      <c r="E38" s="21">
        <f t="shared" si="12"/>
        <v>121.394839678721</v>
      </c>
      <c r="F38" s="19">
        <f t="shared" si="13"/>
        <v>2860.14285714286</v>
      </c>
      <c r="G38" s="22">
        <f t="shared" si="14"/>
        <v>0.26571375484419</v>
      </c>
      <c r="H38" s="23"/>
      <c r="IQ38" s="8"/>
      <c r="IR38" s="8"/>
      <c r="IS38" s="8"/>
    </row>
    <row r="39" ht="19" customHeight="1" spans="1:253">
      <c r="A39" s="34" t="s">
        <v>45</v>
      </c>
      <c r="B39" s="28">
        <f>B26+B38</f>
        <v>22494</v>
      </c>
      <c r="C39" s="28">
        <f>C26+C38</f>
        <v>23071</v>
      </c>
      <c r="D39" s="28">
        <f>D26+D38</f>
        <v>27188.1428571429</v>
      </c>
      <c r="E39" s="29">
        <f t="shared" si="12"/>
        <v>117.845532734354</v>
      </c>
      <c r="F39" s="30">
        <f t="shared" si="13"/>
        <v>4694.14285714286</v>
      </c>
      <c r="G39" s="31">
        <f t="shared" si="14"/>
        <v>0.208684220554053</v>
      </c>
      <c r="H39" s="35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  <c r="AF39" s="40"/>
      <c r="AG39" s="40"/>
      <c r="AH39" s="40"/>
      <c r="AI39" s="40"/>
      <c r="AJ39" s="40"/>
      <c r="AK39" s="40"/>
      <c r="AL39" s="40"/>
      <c r="AM39" s="40"/>
      <c r="AN39" s="40"/>
      <c r="AO39" s="40"/>
      <c r="AP39" s="40"/>
      <c r="AQ39" s="40"/>
      <c r="AR39" s="40"/>
      <c r="AS39" s="40"/>
      <c r="AT39" s="40"/>
      <c r="AU39" s="40"/>
      <c r="AV39" s="40"/>
      <c r="AW39" s="40"/>
      <c r="AX39" s="40"/>
      <c r="AY39" s="40"/>
      <c r="AZ39" s="40"/>
      <c r="BA39" s="40"/>
      <c r="BB39" s="40"/>
      <c r="BC39" s="40"/>
      <c r="BD39" s="40"/>
      <c r="BE39" s="40"/>
      <c r="BF39" s="40"/>
      <c r="BG39" s="40"/>
      <c r="BH39" s="40"/>
      <c r="BI39" s="40"/>
      <c r="BJ39" s="40"/>
      <c r="BK39" s="40"/>
      <c r="BL39" s="40"/>
      <c r="BM39" s="40"/>
      <c r="BN39" s="40"/>
      <c r="BO39" s="40"/>
      <c r="BP39" s="40"/>
      <c r="BQ39" s="40"/>
      <c r="BR39" s="40"/>
      <c r="BS39" s="40"/>
      <c r="BT39" s="40"/>
      <c r="BU39" s="40"/>
      <c r="BV39" s="40"/>
      <c r="BW39" s="40"/>
      <c r="BX39" s="40"/>
      <c r="BY39" s="40"/>
      <c r="BZ39" s="40"/>
      <c r="CA39" s="40"/>
      <c r="CB39" s="40"/>
      <c r="CC39" s="40"/>
      <c r="CD39" s="40"/>
      <c r="CE39" s="40"/>
      <c r="CF39" s="40"/>
      <c r="CG39" s="40"/>
      <c r="CH39" s="40"/>
      <c r="CI39" s="40"/>
      <c r="CJ39" s="40"/>
      <c r="CK39" s="40"/>
      <c r="CL39" s="40"/>
      <c r="CM39" s="40"/>
      <c r="CN39" s="40"/>
      <c r="CO39" s="40"/>
      <c r="CP39" s="40"/>
      <c r="CQ39" s="40"/>
      <c r="CR39" s="40"/>
      <c r="CS39" s="40"/>
      <c r="CT39" s="40"/>
      <c r="CU39" s="40"/>
      <c r="CV39" s="40"/>
      <c r="CW39" s="40"/>
      <c r="CX39" s="40"/>
      <c r="CY39" s="40"/>
      <c r="CZ39" s="40"/>
      <c r="DA39" s="40"/>
      <c r="DB39" s="40"/>
      <c r="DC39" s="40"/>
      <c r="DD39" s="40"/>
      <c r="DE39" s="40"/>
      <c r="DF39" s="40"/>
      <c r="DG39" s="40"/>
      <c r="DH39" s="40"/>
      <c r="DI39" s="40"/>
      <c r="DJ39" s="40"/>
      <c r="DK39" s="40"/>
      <c r="DL39" s="40"/>
      <c r="DM39" s="40"/>
      <c r="DN39" s="40"/>
      <c r="DO39" s="40"/>
      <c r="DP39" s="40"/>
      <c r="DQ39" s="40"/>
      <c r="DR39" s="40"/>
      <c r="DS39" s="40"/>
      <c r="DT39" s="40"/>
      <c r="DU39" s="40"/>
      <c r="DV39" s="40"/>
      <c r="DW39" s="40"/>
      <c r="DX39" s="40"/>
      <c r="DY39" s="40"/>
      <c r="DZ39" s="40"/>
      <c r="EA39" s="40"/>
      <c r="EB39" s="40"/>
      <c r="EC39" s="40"/>
      <c r="ED39" s="40"/>
      <c r="EE39" s="40"/>
      <c r="EF39" s="40"/>
      <c r="EG39" s="40"/>
      <c r="EH39" s="40"/>
      <c r="EI39" s="40"/>
      <c r="EJ39" s="40"/>
      <c r="EK39" s="40"/>
      <c r="EL39" s="40"/>
      <c r="EM39" s="40"/>
      <c r="EN39" s="40"/>
      <c r="EO39" s="40"/>
      <c r="EP39" s="40"/>
      <c r="EQ39" s="40"/>
      <c r="ER39" s="40"/>
      <c r="ES39" s="40"/>
      <c r="ET39" s="40"/>
      <c r="EU39" s="40"/>
      <c r="EV39" s="40"/>
      <c r="EW39" s="40"/>
      <c r="EX39" s="40"/>
      <c r="EY39" s="40"/>
      <c r="EZ39" s="40"/>
      <c r="FA39" s="40"/>
      <c r="FB39" s="40"/>
      <c r="FC39" s="40"/>
      <c r="FD39" s="40"/>
      <c r="FE39" s="40"/>
      <c r="FF39" s="40"/>
      <c r="FG39" s="40"/>
      <c r="FH39" s="40"/>
      <c r="FI39" s="40"/>
      <c r="FJ39" s="40"/>
      <c r="FK39" s="40"/>
      <c r="FL39" s="40"/>
      <c r="FM39" s="40"/>
      <c r="FN39" s="40"/>
      <c r="FO39" s="40"/>
      <c r="FP39" s="40"/>
      <c r="FQ39" s="40"/>
      <c r="FR39" s="40"/>
      <c r="FS39" s="40"/>
      <c r="FT39" s="40"/>
      <c r="FU39" s="40"/>
      <c r="FV39" s="40"/>
      <c r="FW39" s="40"/>
      <c r="FX39" s="40"/>
      <c r="FY39" s="40"/>
      <c r="FZ39" s="40"/>
      <c r="GA39" s="40"/>
      <c r="GB39" s="40"/>
      <c r="GC39" s="40"/>
      <c r="GD39" s="40"/>
      <c r="GE39" s="40"/>
      <c r="GF39" s="40"/>
      <c r="GG39" s="40"/>
      <c r="GH39" s="40"/>
      <c r="GI39" s="40"/>
      <c r="GJ39" s="40"/>
      <c r="GK39" s="40"/>
      <c r="GL39" s="40"/>
      <c r="GM39" s="40"/>
      <c r="GN39" s="40"/>
      <c r="GO39" s="40"/>
      <c r="GP39" s="40"/>
      <c r="GQ39" s="40"/>
      <c r="GR39" s="40"/>
      <c r="GS39" s="40"/>
      <c r="GT39" s="40"/>
      <c r="GU39" s="40"/>
      <c r="GV39" s="40"/>
      <c r="GW39" s="40"/>
      <c r="GX39" s="40"/>
      <c r="GY39" s="40"/>
      <c r="GZ39" s="40"/>
      <c r="HA39" s="40"/>
      <c r="HB39" s="40"/>
      <c r="HC39" s="40"/>
      <c r="HD39" s="40"/>
      <c r="HE39" s="40"/>
      <c r="HF39" s="40"/>
      <c r="HG39" s="40"/>
      <c r="HH39" s="40"/>
      <c r="HI39" s="40"/>
      <c r="HJ39" s="40"/>
      <c r="HK39" s="40"/>
      <c r="HL39" s="40"/>
      <c r="HM39" s="40"/>
      <c r="HN39" s="40"/>
      <c r="HO39" s="40"/>
      <c r="HP39" s="40"/>
      <c r="HQ39" s="40"/>
      <c r="HR39" s="40"/>
      <c r="HS39" s="40"/>
      <c r="HT39" s="40"/>
      <c r="HU39" s="40"/>
      <c r="HV39" s="40"/>
      <c r="HW39" s="40"/>
      <c r="HX39" s="40"/>
      <c r="HY39" s="40"/>
      <c r="HZ39" s="40"/>
      <c r="IA39" s="40"/>
      <c r="IB39" s="40"/>
      <c r="IC39" s="40"/>
      <c r="ID39" s="40"/>
      <c r="IE39" s="40"/>
      <c r="IF39" s="40"/>
      <c r="IG39" s="40"/>
      <c r="IH39" s="40"/>
      <c r="II39" s="40"/>
      <c r="IJ39" s="40"/>
      <c r="IK39" s="40"/>
      <c r="IL39" s="40"/>
      <c r="IM39" s="40"/>
      <c r="IN39" s="40"/>
      <c r="IO39" s="40"/>
      <c r="IP39" s="40"/>
      <c r="IQ39" s="42"/>
      <c r="IR39" s="42"/>
      <c r="IS39" s="42"/>
    </row>
    <row r="40" ht="16" customHeight="1" spans="1:8">
      <c r="A40" s="14" t="s">
        <v>46</v>
      </c>
      <c r="B40" s="36">
        <f>B4/B26</f>
        <v>0.827791986359761</v>
      </c>
      <c r="C40" s="36">
        <f>C4/C26</f>
        <v>0.824696151249156</v>
      </c>
      <c r="D40" s="36">
        <f>D4/D26</f>
        <v>0.765850781480389</v>
      </c>
      <c r="E40" s="36">
        <f>E4/E26</f>
        <v>0.928645999281512</v>
      </c>
      <c r="F40" s="36">
        <f>F4/F26</f>
        <v>0.369683751363141</v>
      </c>
      <c r="G40" s="37">
        <f>D40-B40</f>
        <v>-0.0619412048793723</v>
      </c>
      <c r="H40" s="23"/>
    </row>
    <row r="41" spans="5:5">
      <c r="E41" s="38"/>
    </row>
  </sheetData>
  <mergeCells count="2">
    <mergeCell ref="A1:H1"/>
    <mergeCell ref="G2:H2"/>
  </mergeCells>
  <pageMargins left="0.550694444444444" right="0.35" top="0.66875" bottom="0.354166666666667" header="0.629861111111111" footer="0.196527777777778"/>
  <pageSetup paperSize="9" firstPageNumber="19" orientation="portrait" useFirstPageNumber="1" horizontalDpi="600" vertic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2021年区级一般公共预算收入完成情况表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2019-03-22T01:31:00Z</dcterms:created>
  <dcterms:modified xsi:type="dcterms:W3CDTF">2022-12-21T07:51:06Z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  <property fmtid="{D5CDD505-2E9C-101B-9397-08002B2CF9AE}" pid="3" name="ICV">
    <vt:lpwstr>D7169D345D87402BB1507C0703C83C82</vt:lpwstr>
  </property>
</Properties>
</file>