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失业保险基金预算表" sheetId="1" r:id="rId1"/>
  </sheets>
  <calcPr calcId="144525"/>
</workbook>
</file>

<file path=xl/sharedStrings.xml><?xml version="1.0" encoding="utf-8"?>
<sst xmlns="http://schemas.openxmlformats.org/spreadsheetml/2006/main" count="51" uniqueCount="36">
  <si>
    <t>2022年失业保险基金收支预算表</t>
  </si>
  <si>
    <t>社预08表</t>
  </si>
  <si>
    <t>北塔区</t>
  </si>
  <si>
    <t>单位：元</t>
  </si>
  <si>
    <t>项        目</t>
  </si>
  <si>
    <t>2021年执行数</t>
  </si>
  <si>
    <t>2022年预算数</t>
  </si>
  <si>
    <t>一、失业保险费收入</t>
  </si>
  <si>
    <t>一、失业保险金支出</t>
  </si>
  <si>
    <t>二、财政补贴收入</t>
  </si>
  <si>
    <t xml:space="preserve">二、基本医疗保险费支出 </t>
  </si>
  <si>
    <t>三、利息收入</t>
  </si>
  <si>
    <t>三、丧葬补助金和抚恤金支出</t>
  </si>
  <si>
    <t>四、转移收入</t>
  </si>
  <si>
    <t>四、职业培训和职业介绍补贴支出</t>
  </si>
  <si>
    <t>五、其他收入</t>
  </si>
  <si>
    <t>五、其他费用支出</t>
  </si>
  <si>
    <t xml:space="preserve">    其中：滞纳金</t>
  </si>
  <si>
    <t>六、稳岗返还支出</t>
  </si>
  <si>
    <t>×</t>
  </si>
  <si>
    <t>七、技能提升补贴支出</t>
  </si>
  <si>
    <t>八、转移支出</t>
  </si>
  <si>
    <t>九、其他支出</t>
  </si>
  <si>
    <t>六、本年收入小计</t>
  </si>
  <si>
    <t>十、本年支出小计</t>
  </si>
  <si>
    <t>七、上级补助收入</t>
  </si>
  <si>
    <t>十一、补助下级支出</t>
  </si>
  <si>
    <t>八、下级上解收入</t>
  </si>
  <si>
    <t>十二、上解上级支出</t>
  </si>
  <si>
    <t>九、本年收入合计</t>
  </si>
  <si>
    <t>十三、本年支出合计</t>
  </si>
  <si>
    <t>十四、本年收支结余</t>
  </si>
  <si>
    <t>十、上年结余</t>
  </si>
  <si>
    <t>十五、年末滚存结余</t>
  </si>
  <si>
    <t>总        计</t>
  </si>
  <si>
    <t>第 8 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</si>
</sst>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4" borderId="1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/>
    </xf>
    <xf numFmtId="176" fontId="3" fillId="2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/>
    </xf>
    <xf numFmtId="49" fontId="3" fillId="2" borderId="3" xfId="49" applyNumberFormat="1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vertical="center"/>
    </xf>
    <xf numFmtId="176" fontId="3" fillId="2" borderId="4" xfId="49" applyNumberFormat="1" applyFont="1" applyFill="1" applyBorder="1" applyAlignment="1">
      <alignment horizontal="right" vertical="center"/>
    </xf>
    <xf numFmtId="49" fontId="3" fillId="2" borderId="5" xfId="49" applyNumberFormat="1" applyFont="1" applyFill="1" applyBorder="1" applyAlignment="1">
      <alignment vertical="center"/>
    </xf>
    <xf numFmtId="49" fontId="3" fillId="2" borderId="6" xfId="49" applyNumberFormat="1" applyFont="1" applyFill="1" applyBorder="1" applyAlignment="1">
      <alignment horizontal="center" vertical="center"/>
    </xf>
    <xf numFmtId="49" fontId="5" fillId="2" borderId="7" xfId="49" applyNumberFormat="1" applyFont="1" applyFill="1" applyBorder="1" applyAlignment="1">
      <alignment horizontal="center" vertical="center"/>
    </xf>
    <xf numFmtId="49" fontId="3" fillId="2" borderId="8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vertical="center"/>
    </xf>
    <xf numFmtId="49" fontId="3" fillId="2" borderId="9" xfId="49" applyNumberFormat="1" applyFont="1" applyFill="1" applyBorder="1" applyAlignment="1">
      <alignment horizontal="left" vertical="center"/>
    </xf>
    <xf numFmtId="49" fontId="3" fillId="2" borderId="10" xfId="49" applyNumberFormat="1" applyFont="1" applyFill="1" applyBorder="1" applyAlignment="1">
      <alignment vertical="center"/>
    </xf>
    <xf numFmtId="176" fontId="3" fillId="3" borderId="10" xfId="49" applyNumberFormat="1" applyFont="1" applyFill="1" applyBorder="1" applyAlignment="1">
      <alignment horizontal="right" vertical="center"/>
    </xf>
    <xf numFmtId="176" fontId="3" fillId="3" borderId="11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center" vertical="center"/>
    </xf>
    <xf numFmtId="49" fontId="5" fillId="2" borderId="13" xfId="49" applyNumberFormat="1" applyFont="1" applyFill="1" applyBorder="1" applyAlignment="1">
      <alignment horizontal="center" vertical="center"/>
    </xf>
    <xf numFmtId="49" fontId="5" fillId="2" borderId="9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0" fontId="3" fillId="2" borderId="0" xfId="49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A1" sqref="$A1:$XFD1048576"/>
    </sheetView>
  </sheetViews>
  <sheetFormatPr defaultColWidth="8" defaultRowHeight="13.5" outlineLevelCol="5"/>
  <cols>
    <col min="1" max="1" width="39.4416666666667" style="2"/>
    <col min="2" max="3" width="27.25" style="2"/>
    <col min="4" max="4" width="42.1666666666667" style="2"/>
    <col min="5" max="6" width="27.25" style="2"/>
    <col min="7" max="16384" width="8" style="1"/>
  </cols>
  <sheetData>
    <row r="1" s="1" customFormat="1" ht="48" customHeight="1" spans="1:6">
      <c r="A1" s="3" t="s">
        <v>0</v>
      </c>
      <c r="B1" s="4"/>
      <c r="C1" s="4"/>
      <c r="D1" s="4"/>
      <c r="E1" s="4"/>
      <c r="F1" s="4"/>
    </row>
    <row r="2" s="1" customFormat="1" ht="21" customHeight="1" spans="1:6">
      <c r="A2" s="5"/>
      <c r="B2" s="5"/>
      <c r="C2" s="5"/>
      <c r="D2" s="5"/>
      <c r="E2" s="6" t="s">
        <v>1</v>
      </c>
      <c r="F2" s="7"/>
    </row>
    <row r="3" s="1" customFormat="1" ht="21" customHeight="1" spans="1:6">
      <c r="A3" s="8" t="s">
        <v>2</v>
      </c>
      <c r="B3" s="8"/>
      <c r="C3" s="8"/>
      <c r="D3" s="8"/>
      <c r="E3" s="9"/>
      <c r="F3" s="9" t="s">
        <v>3</v>
      </c>
    </row>
    <row r="4" s="1" customFormat="1" ht="28.5" customHeight="1" spans="1:6">
      <c r="A4" s="10" t="s">
        <v>4</v>
      </c>
      <c r="B4" s="10" t="s">
        <v>5</v>
      </c>
      <c r="C4" s="10" t="s">
        <v>6</v>
      </c>
      <c r="D4" s="10" t="s">
        <v>4</v>
      </c>
      <c r="E4" s="10" t="s">
        <v>5</v>
      </c>
      <c r="F4" s="10" t="s">
        <v>6</v>
      </c>
    </row>
    <row r="5" s="1" customFormat="1" ht="28.5" customHeight="1" spans="1:6">
      <c r="A5" s="11" t="s">
        <v>7</v>
      </c>
      <c r="B5" s="12">
        <v>581000</v>
      </c>
      <c r="C5" s="12">
        <v>670357.8</v>
      </c>
      <c r="D5" s="13" t="s">
        <v>8</v>
      </c>
      <c r="E5" s="12">
        <v>365634</v>
      </c>
      <c r="F5" s="12">
        <v>393084</v>
      </c>
    </row>
    <row r="6" s="1" customFormat="1" ht="28.5" customHeight="1" spans="1:6">
      <c r="A6" s="11" t="s">
        <v>9</v>
      </c>
      <c r="B6" s="12">
        <v>0</v>
      </c>
      <c r="C6" s="12">
        <v>0</v>
      </c>
      <c r="D6" s="14" t="s">
        <v>10</v>
      </c>
      <c r="E6" s="12">
        <v>36953.84</v>
      </c>
      <c r="F6" s="12">
        <v>40823.26</v>
      </c>
    </row>
    <row r="7" s="1" customFormat="1" ht="28.5" customHeight="1" spans="1:6">
      <c r="A7" s="11" t="s">
        <v>11</v>
      </c>
      <c r="B7" s="12">
        <v>46821.27</v>
      </c>
      <c r="C7" s="12">
        <v>42045.5</v>
      </c>
      <c r="D7" s="13" t="s">
        <v>12</v>
      </c>
      <c r="E7" s="12">
        <v>0</v>
      </c>
      <c r="F7" s="12">
        <v>0</v>
      </c>
    </row>
    <row r="8" s="1" customFormat="1" ht="28.5" customHeight="1" spans="1:6">
      <c r="A8" s="11" t="s">
        <v>13</v>
      </c>
      <c r="B8" s="12">
        <v>0</v>
      </c>
      <c r="C8" s="12">
        <v>0</v>
      </c>
      <c r="D8" s="13" t="s">
        <v>14</v>
      </c>
      <c r="E8" s="12">
        <v>0</v>
      </c>
      <c r="F8" s="12">
        <v>0</v>
      </c>
    </row>
    <row r="9" s="1" customFormat="1" ht="28.5" customHeight="1" spans="1:6">
      <c r="A9" s="11" t="s">
        <v>15</v>
      </c>
      <c r="B9" s="12">
        <v>25410</v>
      </c>
      <c r="C9" s="12">
        <v>20000</v>
      </c>
      <c r="D9" s="13" t="s">
        <v>16</v>
      </c>
      <c r="E9" s="12">
        <v>0</v>
      </c>
      <c r="F9" s="12">
        <v>0</v>
      </c>
    </row>
    <row r="10" s="1" customFormat="1" ht="28.5" customHeight="1" spans="1:6">
      <c r="A10" s="15" t="s">
        <v>17</v>
      </c>
      <c r="B10" s="16">
        <v>0</v>
      </c>
      <c r="C10" s="16">
        <v>0</v>
      </c>
      <c r="D10" s="17" t="s">
        <v>18</v>
      </c>
      <c r="E10" s="12">
        <v>65072.69</v>
      </c>
      <c r="F10" s="12">
        <v>102749.78</v>
      </c>
    </row>
    <row r="11" s="1" customFormat="1" ht="28.5" customHeight="1" spans="1:6">
      <c r="A11" s="18" t="s">
        <v>19</v>
      </c>
      <c r="B11" s="19" t="s">
        <v>19</v>
      </c>
      <c r="C11" s="19" t="s">
        <v>19</v>
      </c>
      <c r="D11" s="20" t="s">
        <v>20</v>
      </c>
      <c r="E11" s="12">
        <v>4000</v>
      </c>
      <c r="F11" s="12">
        <v>8000</v>
      </c>
    </row>
    <row r="12" s="1" customFormat="1" ht="28.5" customHeight="1" spans="1:6">
      <c r="A12" s="18" t="s">
        <v>19</v>
      </c>
      <c r="B12" s="19" t="s">
        <v>19</v>
      </c>
      <c r="C12" s="19" t="s">
        <v>19</v>
      </c>
      <c r="D12" s="21" t="s">
        <v>21</v>
      </c>
      <c r="E12" s="12">
        <v>0</v>
      </c>
      <c r="F12" s="12">
        <v>0</v>
      </c>
    </row>
    <row r="13" s="1" customFormat="1" ht="28.5" customHeight="1" spans="1:6">
      <c r="A13" s="18" t="s">
        <v>19</v>
      </c>
      <c r="B13" s="19" t="s">
        <v>19</v>
      </c>
      <c r="C13" s="19" t="s">
        <v>19</v>
      </c>
      <c r="D13" s="22" t="s">
        <v>22</v>
      </c>
      <c r="E13" s="16">
        <v>33000</v>
      </c>
      <c r="F13" s="16">
        <v>2700</v>
      </c>
    </row>
    <row r="14" s="1" customFormat="1" ht="28.5" customHeight="1" spans="1:6">
      <c r="A14" s="23" t="s">
        <v>23</v>
      </c>
      <c r="B14" s="24">
        <f>B5+B6+B7+B8+B9</f>
        <v>653231.27</v>
      </c>
      <c r="C14" s="24">
        <f>C5+C6+C7+C8+C9</f>
        <v>732403.3</v>
      </c>
      <c r="D14" s="23" t="s">
        <v>24</v>
      </c>
      <c r="E14" s="24">
        <f>E5+E6+E7+E8+E9+E10+E11+E12+E13</f>
        <v>504660.53</v>
      </c>
      <c r="F14" s="24">
        <f>F5+F6+F7+F8+F9+F10+F11+F12+F13</f>
        <v>547357.04</v>
      </c>
    </row>
    <row r="15" s="1" customFormat="1" ht="28.5" customHeight="1" spans="1:6">
      <c r="A15" s="11" t="s">
        <v>25</v>
      </c>
      <c r="B15" s="12">
        <v>0</v>
      </c>
      <c r="C15" s="12">
        <v>0</v>
      </c>
      <c r="D15" s="11" t="s">
        <v>26</v>
      </c>
      <c r="E15" s="12">
        <v>0</v>
      </c>
      <c r="F15" s="12">
        <v>0</v>
      </c>
    </row>
    <row r="16" s="1" customFormat="1" ht="28.5" customHeight="1" spans="1:6">
      <c r="A16" s="11" t="s">
        <v>27</v>
      </c>
      <c r="B16" s="16">
        <v>0</v>
      </c>
      <c r="C16" s="16">
        <v>0</v>
      </c>
      <c r="D16" s="11" t="s">
        <v>28</v>
      </c>
      <c r="E16" s="16">
        <v>100000</v>
      </c>
      <c r="F16" s="16">
        <v>50000</v>
      </c>
    </row>
    <row r="17" s="1" customFormat="1" ht="28.5" customHeight="1" spans="1:6">
      <c r="A17" s="11" t="s">
        <v>29</v>
      </c>
      <c r="B17" s="25">
        <f t="shared" ref="B17:F17" si="0">B14+B15+B16</f>
        <v>653231.27</v>
      </c>
      <c r="C17" s="25">
        <f t="shared" si="0"/>
        <v>732403.3</v>
      </c>
      <c r="D17" s="11" t="s">
        <v>30</v>
      </c>
      <c r="E17" s="25">
        <f t="shared" si="0"/>
        <v>604660.53</v>
      </c>
      <c r="F17" s="25">
        <f t="shared" si="0"/>
        <v>597357.04</v>
      </c>
    </row>
    <row r="18" s="1" customFormat="1" ht="28.5" customHeight="1" spans="1:6">
      <c r="A18" s="26" t="s">
        <v>19</v>
      </c>
      <c r="B18" s="27" t="s">
        <v>19</v>
      </c>
      <c r="C18" s="28" t="s">
        <v>19</v>
      </c>
      <c r="D18" s="11" t="s">
        <v>31</v>
      </c>
      <c r="E18" s="25">
        <f>B17-E17</f>
        <v>48570.74</v>
      </c>
      <c r="F18" s="25">
        <f>C17-F17</f>
        <v>135046.26</v>
      </c>
    </row>
    <row r="19" s="1" customFormat="1" ht="28.5" customHeight="1" spans="1:6">
      <c r="A19" s="11" t="s">
        <v>32</v>
      </c>
      <c r="B19" s="16">
        <v>4227255.41</v>
      </c>
      <c r="C19" s="25">
        <f>E19</f>
        <v>4275826.15</v>
      </c>
      <c r="D19" s="11" t="s">
        <v>33</v>
      </c>
      <c r="E19" s="25">
        <f>B19+E18</f>
        <v>4275826.15</v>
      </c>
      <c r="F19" s="25">
        <f>C19+F18</f>
        <v>4410872.41</v>
      </c>
    </row>
    <row r="20" s="1" customFormat="1" ht="28.5" customHeight="1" spans="1:6">
      <c r="A20" s="29" t="s">
        <v>34</v>
      </c>
      <c r="B20" s="24">
        <f t="shared" ref="B20:F20" si="1">B17+B19</f>
        <v>4880486.68</v>
      </c>
      <c r="C20" s="24">
        <f t="shared" si="1"/>
        <v>5008229.45</v>
      </c>
      <c r="D20" s="29" t="s">
        <v>34</v>
      </c>
      <c r="E20" s="24">
        <f t="shared" si="1"/>
        <v>4880486.68</v>
      </c>
      <c r="F20" s="24">
        <f t="shared" si="1"/>
        <v>5008229.45</v>
      </c>
    </row>
    <row r="21" s="1" customFormat="1" ht="28.5" customHeight="1" spans="1:6">
      <c r="A21" s="30"/>
      <c r="B21" s="30"/>
      <c r="C21" s="30"/>
      <c r="D21" s="30"/>
      <c r="E21" s="30"/>
      <c r="F21" s="7" t="s">
        <v>35</v>
      </c>
    </row>
  </sheetData>
  <mergeCells count="2">
    <mergeCell ref="A1:F1"/>
    <mergeCell ref="E2:F2"/>
  </mergeCells>
  <pageMargins left="0.75" right="0.75" top="0.393055555555556" bottom="0.590277777777778" header="0.432638888888889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2022年失业保险基金预算表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2019-03-26T01:56:00Z</dcterms:created>
  <dcterms:modified xsi:type="dcterms:W3CDTF">2022-10-20T08:19:28Z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6A541C52FC4D4619BA5BA565D9AF1078</vt:lpwstr>
  </property>
</Properties>
</file>